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" sheetId="1" r:id="rId1"/>
  </sheets>
  <calcPr calcId="144525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I23" i="1"/>
  <c r="L23" i="1"/>
  <c r="M23" i="1"/>
  <c r="N23" i="1"/>
  <c r="O23" i="1"/>
  <c r="P23" i="1"/>
  <c r="I30" i="1"/>
  <c r="J30" i="1"/>
  <c r="K30" i="1"/>
  <c r="L30" i="1"/>
  <c r="M30" i="1"/>
  <c r="N30" i="1"/>
  <c r="O30" i="1"/>
  <c r="P30" i="1"/>
  <c r="Q31" i="1"/>
  <c r="Q30" i="1" s="1"/>
  <c r="R31" i="1"/>
  <c r="R30" i="1"/>
  <c r="T31" i="1"/>
  <c r="I40" i="1"/>
  <c r="L40" i="1"/>
  <c r="M40" i="1"/>
  <c r="M66" i="1" s="1"/>
  <c r="N40" i="1"/>
  <c r="N66" i="1" s="1"/>
  <c r="O40" i="1"/>
  <c r="P40" i="1"/>
  <c r="P66" i="1" s="1"/>
  <c r="Q41" i="1"/>
  <c r="R41" i="1"/>
  <c r="I51" i="1"/>
  <c r="L51" i="1"/>
  <c r="M51" i="1"/>
  <c r="N51" i="1"/>
  <c r="O51" i="1"/>
  <c r="R51" i="1"/>
  <c r="Q55" i="1"/>
  <c r="Q51" i="1" s="1"/>
  <c r="Q65" i="1"/>
  <c r="R65" i="1"/>
  <c r="Q40" i="1" l="1"/>
  <c r="I66" i="1"/>
  <c r="O66" i="1"/>
  <c r="Q23" i="1"/>
  <c r="Q66" i="1" s="1"/>
  <c r="R23" i="1"/>
  <c r="L66" i="1"/>
  <c r="R40" i="1"/>
  <c r="R66" i="1" s="1"/>
</calcChain>
</file>

<file path=xl/sharedStrings.xml><?xml version="1.0" encoding="utf-8"?>
<sst xmlns="http://schemas.openxmlformats.org/spreadsheetml/2006/main" count="231" uniqueCount="133">
  <si>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</si>
  <si>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</si>
  <si>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</si>
  <si>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</si>
  <si>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</si>
  <si>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</si>
  <si>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</si>
  <si>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</si>
  <si>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</si>
  <si>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</si>
  <si>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</si>
  <si>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</si>
  <si>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</si>
  <si>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</si>
  <si>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</si>
  <si>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</si>
  <si>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</si>
  <si>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</si>
  <si>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</si>
  <si>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</si>
  <si>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</si>
  <si>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</si>
  <si>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</si>
  <si>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</si>
  <si>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</si>
  <si>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</si>
  <si>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</si>
  <si>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</si>
  <si>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</si>
  <si>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</si>
  <si>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</si>
  <si>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</si>
  <si>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</si>
  <si>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</si>
  <si>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</si>
  <si>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</si>
  <si>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</si>
  <si>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</si>
  <si>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</si>
  <si>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</si>
  <si>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</si>
  <si>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</si>
  <si>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</si>
  <si>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</si>
  <si>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</si>
  <si>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</si>
  <si>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</si>
  <si>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</si>
  <si>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</si>
  <si>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</si>
  <si>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</si>
  <si>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</si>
  <si>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</si>
  <si>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</si>
  <si>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</si>
  <si>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</si>
  <si>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</si>
  <si>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</si>
  <si>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</si>
  <si>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</si>
  <si>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</si>
  <si>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</si>
  <si>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</si>
  <si>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</si>
  <si>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</si>
  <si>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</si>
  <si>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</si>
  <si>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</si>
  <si>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</si>
  <si>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</si>
  <si>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</si>
  <si>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</si>
  <si>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</si>
  <si>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</si>
  <si>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</si>
  <si>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</si>
  <si>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</si>
  <si>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</si>
  <si>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</si>
  <si>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</si>
  <si>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</si>
  <si>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</si>
  <si>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</si>
  <si>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</si>
  <si>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</si>
  <si>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</si>
  <si>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</si>
  <si>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</si>
  <si>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</si>
  <si>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</si>
  <si>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</si>
  <si>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</si>
  <si>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</si>
  <si>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</si>
  <si>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</si>
  <si>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</si>
  <si>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</si>
  <si>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</si>
  <si>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</si>
  <si>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</si>
  <si>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</si>
  <si>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</si>
  <si>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</si>
  <si>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</si>
  <si>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</si>
  <si>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</si>
  <si>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</si>
  <si>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Максимова О. Н.</t>
  </si>
  <si>
    <t>6117000910</t>
  </si>
  <si>
    <t>ГОД</t>
  </si>
  <si>
    <t>01.01.2024</t>
  </si>
  <si>
    <t>500</t>
  </si>
  <si>
    <t>МБОУ Ясиновская СОШ им. 30-й гв. Иркутско-Пинской дивизии</t>
  </si>
  <si>
    <t>Замула Н. А.</t>
  </si>
  <si>
    <t>4.деятельность по выполнению государственного (муниципального) задания</t>
  </si>
  <si>
    <t>01 января 2024 г.</t>
  </si>
  <si>
    <t xml:space="preserve">	Фонд оплаты труда учреждений	</t>
  </si>
  <si>
    <t>-</t>
  </si>
  <si>
    <t>111</t>
  </si>
  <si>
    <t xml:space="preserve">	Взносы по обязательному социальному страхованию на выплаты по оплате труда работников и иные выплаты работникам учреждений	</t>
  </si>
  <si>
    <t>119</t>
  </si>
  <si>
    <t xml:space="preserve">	Прочая закупка товаров, работ и услуг	</t>
  </si>
  <si>
    <t>244</t>
  </si>
  <si>
    <t xml:space="preserve">	Закупка энергетических ресурсов	</t>
  </si>
  <si>
    <t>247</t>
  </si>
  <si>
    <t xml:space="preserve">	Уплата налога на имущество организаций и земельного налога	</t>
  </si>
  <si>
    <t>851</t>
  </si>
  <si>
    <t>отдел образования Администрации Куйбышевского района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</si>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</sst>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9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bgColor rgb="FFC0C0C0"/>
      </patternFill>
    </fill>
    <fill>
      <patternFill patternType="lightGray"/>
    </fill>
    <fill>
      <patternFill patternType="lightGray">
        <bgColor rgb="FFCCFFFF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8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2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7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28" borderId="37" xfId="0" applyNumberFormat="1" applyFont="1" applyFill="1" applyBorder="1" applyAlignment="1">
      <alignment horizontal="left" wrapText="1" indent="3"/>
    </xf>
    <xf numFmtId="49" fontId="2" fillId="28" borderId="42" xfId="0" applyNumberFormat="1" applyFont="1" applyFill="1" applyBorder="1" applyAlignment="1">
      <alignment horizontal="center"/>
    </xf>
    <xf numFmtId="49" fontId="2" fillId="28" borderId="49" xfId="0" applyNumberFormat="1" applyFont="1" applyFill="1" applyBorder="1" applyAlignment="1">
      <alignment horizontal="center"/>
    </xf>
    <xf numFmtId="49" fontId="2" fillId="28" borderId="49" xfId="0" applyNumberFormat="1" applyFont="1" applyFill="1" applyBorder="1"/>
    <xf numFmtId="49" fontId="2" fillId="28" borderId="28" xfId="0" applyNumberFormat="1" applyFont="1" applyFill="1" applyBorder="1"/>
    <xf numFmtId="165" fontId="2" fillId="28" borderId="22" xfId="0" applyNumberFormat="1" applyFont="1" applyFill="1" applyBorder="1" applyAlignment="1">
      <alignment horizontal="right"/>
    </xf>
    <xf numFmtId="165" fontId="2" fillId="28" borderId="22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49" fontId="2" fillId="28" borderId="37" xfId="0" applyNumberFormat="1" applyFont="1" applyFill="1" applyBorder="1" applyAlignment="1">
      <alignment horizontal="left" wrapText="1" indent="2"/>
    </xf>
    <xf numFmtId="0" fontId="2" fillId="29" borderId="37" xfId="0" applyFont="1" applyFill="1" applyBorder="1" applyAlignment="1" applyProtection="1">
      <alignment horizontal="left" wrapText="1" indent="1"/>
      <protection locked="0"/>
    </xf>
    <xf numFmtId="49" fontId="2" fillId="29" borderId="21" xfId="0" applyNumberFormat="1" applyFont="1" applyFill="1" applyBorder="1" applyAlignment="1">
      <alignment horizontal="center"/>
    </xf>
    <xf numFmtId="49" fontId="2" fillId="29" borderId="23" xfId="0" applyNumberFormat="1" applyFont="1" applyFill="1" applyBorder="1" applyAlignment="1">
      <alignment horizontal="center"/>
    </xf>
    <xf numFmtId="49" fontId="2" fillId="29" borderId="34" xfId="0" applyNumberFormat="1" applyFont="1" applyFill="1" applyBorder="1"/>
    <xf numFmtId="49" fontId="2" fillId="29" borderId="35" xfId="0" applyNumberFormat="1" applyFont="1" applyFill="1" applyBorder="1" applyAlignment="1" applyProtection="1">
      <alignment horizontal="center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  <xf numFmtId="49" fontId="2" fillId="0" borderId="5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49" fontId="21" fillId="0" borderId="13" xfId="0" applyNumberFormat="1" applyFont="1" applyBorder="1"/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6" xfId="0" applyFont="1" applyBorder="1" applyAlignment="1" applyProtection="1">
      <alignment horizontal="center"/>
      <protection locked="0"/>
    </xf>
    <xf numFmtId="165" fontId="2" fillId="28" borderId="52" xfId="0" applyNumberFormat="1" applyFont="1" applyFill="1" applyBorder="1" applyAlignment="1">
      <alignment horizontal="right"/>
    </xf>
    <xf numFmtId="165" fontId="2" fillId="28" borderId="49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61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24" borderId="53" xfId="0" applyNumberFormat="1" applyFont="1" applyFill="1" applyBorder="1" applyAlignment="1">
      <alignment horizontal="center"/>
    </xf>
    <xf numFmtId="49" fontId="2" fillId="24" borderId="57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165" fontId="2" fillId="26" borderId="53" xfId="0" applyNumberFormat="1" applyFont="1" applyFill="1" applyBorder="1" applyAlignment="1">
      <alignment horizontal="right"/>
    </xf>
    <xf numFmtId="165" fontId="2" fillId="26" borderId="57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" fillId="0" borderId="58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49" fontId="2" fillId="24" borderId="61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 indent="1"/>
    </xf>
    <xf numFmtId="0" fontId="22" fillId="0" borderId="0" xfId="0" applyFont="1" applyAlignment="1">
      <alignment horizontal="right" indent="1"/>
    </xf>
    <xf numFmtId="0" fontId="21" fillId="0" borderId="0" xfId="0" applyFont="1" applyAlignment="1">
      <alignment horizontal="center" wrapText="1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4" borderId="22" xfId="0" applyNumberFormat="1" applyFont="1" applyFill="1" applyBorder="1" applyAlignment="1">
      <alignment horizontal="right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16" xfId="0" applyNumberFormat="1" applyFont="1" applyFill="1" applyBorder="1" applyAlignment="1" applyProtection="1">
      <alignment horizontal="right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61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79"/>
  <sheetViews>
    <sheetView tabSelected="1" view="pageBreakPreview" topLeftCell="A55" zoomScaleNormal="100" zoomScaleSheetLayoutView="100" workbookViewId="0">
      <selection activeCell="B80" sqref="B80:N92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204" t="s">
        <v>77</v>
      </c>
      <c r="N1" s="159"/>
      <c r="O1" s="159"/>
      <c r="P1" s="159"/>
      <c r="Q1" s="159"/>
      <c r="R1" s="159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91" t="s">
        <v>49</v>
      </c>
      <c r="D4" s="191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3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97" t="s">
        <v>115</v>
      </c>
      <c r="L6" s="197"/>
      <c r="M6" s="197"/>
      <c r="N6" s="1"/>
      <c r="O6" s="1"/>
      <c r="P6" s="4"/>
      <c r="Q6" s="7" t="s">
        <v>34</v>
      </c>
      <c r="R6" s="23">
        <v>45292</v>
      </c>
      <c r="S6" s="27" t="s">
        <v>111</v>
      </c>
      <c r="T6" s="27" t="s">
        <v>65</v>
      </c>
      <c r="U6" s="27"/>
    </row>
    <row r="7" spans="2:21" ht="24.75" customHeight="1" x14ac:dyDescent="0.25">
      <c r="B7" s="177" t="s">
        <v>28</v>
      </c>
      <c r="C7" s="178"/>
      <c r="D7" s="178"/>
      <c r="E7" s="178"/>
      <c r="F7" s="12"/>
      <c r="G7" s="1"/>
      <c r="H7" s="194" t="s">
        <v>128</v>
      </c>
      <c r="I7" s="194"/>
      <c r="J7" s="194"/>
      <c r="K7" s="194"/>
      <c r="L7" s="194"/>
      <c r="M7" s="194"/>
      <c r="N7" s="194"/>
      <c r="O7" s="194"/>
      <c r="P7" s="1"/>
      <c r="Q7" s="13" t="s">
        <v>24</v>
      </c>
      <c r="R7" s="25" t="s">
        <v>129</v>
      </c>
      <c r="S7" s="27" t="s">
        <v>110</v>
      </c>
      <c r="T7" s="27" t="s">
        <v>66</v>
      </c>
      <c r="U7" s="108" t="s">
        <v>112</v>
      </c>
    </row>
    <row r="8" spans="2:21" ht="22.5" customHeight="1" x14ac:dyDescent="0.25">
      <c r="B8" s="177" t="s">
        <v>29</v>
      </c>
      <c r="C8" s="178"/>
      <c r="D8" s="178"/>
      <c r="E8" s="178"/>
      <c r="F8" s="12"/>
      <c r="G8" s="1"/>
      <c r="H8" s="195"/>
      <c r="I8" s="196"/>
      <c r="J8" s="196"/>
      <c r="K8" s="196"/>
      <c r="L8" s="196"/>
      <c r="M8" s="196"/>
      <c r="N8" s="196"/>
      <c r="O8" s="196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77" t="s">
        <v>30</v>
      </c>
      <c r="C9" s="177"/>
      <c r="D9" s="177"/>
      <c r="E9" s="177"/>
      <c r="F9" s="2"/>
      <c r="G9" s="1"/>
      <c r="H9" s="195" t="s">
        <v>127</v>
      </c>
      <c r="I9" s="195"/>
      <c r="J9" s="195"/>
      <c r="K9" s="195"/>
      <c r="L9" s="195"/>
      <c r="M9" s="195"/>
      <c r="N9" s="195"/>
      <c r="O9" s="195"/>
      <c r="P9" s="4"/>
      <c r="Q9" s="7" t="s">
        <v>48</v>
      </c>
      <c r="R9" s="24" t="s">
        <v>130</v>
      </c>
      <c r="S9" s="27" t="s">
        <v>22</v>
      </c>
      <c r="T9" s="27" t="s">
        <v>68</v>
      </c>
      <c r="U9" s="108"/>
    </row>
    <row r="10" spans="2:21" x14ac:dyDescent="0.25">
      <c r="B10" s="177" t="s">
        <v>78</v>
      </c>
      <c r="C10" s="177"/>
      <c r="D10" s="177"/>
      <c r="E10" s="177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 t="s">
        <v>131</v>
      </c>
      <c r="S10" s="27"/>
      <c r="T10" s="27" t="s">
        <v>69</v>
      </c>
      <c r="U10" s="27"/>
    </row>
    <row r="11" spans="2:21" x14ac:dyDescent="0.25">
      <c r="B11" s="177" t="s">
        <v>79</v>
      </c>
      <c r="C11" s="177"/>
      <c r="D11" s="177"/>
      <c r="E11" s="177"/>
      <c r="F11" s="2"/>
      <c r="G11" s="1"/>
      <c r="H11" s="194" t="s">
        <v>127</v>
      </c>
      <c r="I11" s="194"/>
      <c r="J11" s="194"/>
      <c r="K11" s="194"/>
      <c r="L11" s="194"/>
      <c r="M11" s="194"/>
      <c r="N11" s="194"/>
      <c r="O11" s="194"/>
      <c r="P11" s="4"/>
      <c r="Q11" s="7" t="s">
        <v>35</v>
      </c>
      <c r="R11" s="25" t="s">
        <v>132</v>
      </c>
      <c r="S11" s="27" t="s">
        <v>108</v>
      </c>
      <c r="T11" s="27" t="s">
        <v>70</v>
      </c>
      <c r="U11" s="108"/>
    </row>
    <row r="12" spans="2:21" x14ac:dyDescent="0.25">
      <c r="B12" s="177" t="s">
        <v>31</v>
      </c>
      <c r="C12" s="177"/>
      <c r="D12" s="177"/>
      <c r="E12" s="177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131"/>
      <c r="S12" s="27" t="s">
        <v>109</v>
      </c>
      <c r="T12" s="27" t="s">
        <v>71</v>
      </c>
      <c r="U12" s="27"/>
    </row>
    <row r="13" spans="2:21" x14ac:dyDescent="0.25">
      <c r="B13" s="177" t="s">
        <v>32</v>
      </c>
      <c r="C13" s="177"/>
      <c r="D13" s="177"/>
      <c r="E13" s="177"/>
      <c r="F13" s="2"/>
      <c r="G13" s="1"/>
      <c r="H13" s="194" t="s">
        <v>114</v>
      </c>
      <c r="I13" s="194"/>
      <c r="J13" s="194"/>
      <c r="K13" s="194"/>
      <c r="L13" s="194"/>
      <c r="M13" s="194"/>
      <c r="N13" s="194"/>
      <c r="O13" s="194"/>
      <c r="P13" s="4"/>
      <c r="Q13" s="7"/>
      <c r="R13" s="132"/>
      <c r="S13" s="27"/>
      <c r="T13" s="27" t="s">
        <v>72</v>
      </c>
      <c r="U13" s="27"/>
    </row>
    <row r="14" spans="2:21" ht="12.75" customHeight="1" x14ac:dyDescent="0.25">
      <c r="B14" s="177" t="s">
        <v>80</v>
      </c>
      <c r="C14" s="177"/>
      <c r="D14" s="177"/>
      <c r="E14" s="177"/>
      <c r="F14" s="177"/>
      <c r="G14" s="177"/>
      <c r="H14" s="177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113</v>
      </c>
      <c r="T14" s="27" t="s">
        <v>73</v>
      </c>
      <c r="U14" s="27"/>
    </row>
    <row r="15" spans="2:21" ht="12.75" customHeight="1" thickBot="1" x14ac:dyDescent="0.3">
      <c r="B15" s="177" t="s">
        <v>2</v>
      </c>
      <c r="C15" s="178"/>
      <c r="D15" s="178"/>
      <c r="E15" s="178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33" t="s">
        <v>5</v>
      </c>
      <c r="C17" s="135" t="s">
        <v>10</v>
      </c>
      <c r="D17" s="138" t="s">
        <v>81</v>
      </c>
      <c r="E17" s="139"/>
      <c r="F17" s="139"/>
      <c r="G17" s="139"/>
      <c r="H17" s="140"/>
      <c r="I17" s="138" t="s">
        <v>82</v>
      </c>
      <c r="J17" s="139"/>
      <c r="K17" s="140"/>
      <c r="L17" s="147" t="s">
        <v>50</v>
      </c>
      <c r="M17" s="148"/>
      <c r="N17" s="148"/>
      <c r="O17" s="133"/>
      <c r="P17" s="149" t="s">
        <v>11</v>
      </c>
      <c r="Q17" s="147" t="s">
        <v>4</v>
      </c>
      <c r="R17" s="148"/>
      <c r="S17" s="27"/>
      <c r="T17" s="28" t="s">
        <v>76</v>
      </c>
      <c r="U17" s="28"/>
    </row>
    <row r="18" spans="2:22" x14ac:dyDescent="0.25">
      <c r="B18" s="134"/>
      <c r="C18" s="136"/>
      <c r="D18" s="141"/>
      <c r="E18" s="142"/>
      <c r="F18" s="142"/>
      <c r="G18" s="142"/>
      <c r="H18" s="143"/>
      <c r="I18" s="141"/>
      <c r="J18" s="142"/>
      <c r="K18" s="143"/>
      <c r="L18" s="138" t="s">
        <v>51</v>
      </c>
      <c r="M18" s="151" t="s">
        <v>52</v>
      </c>
      <c r="N18" s="152"/>
      <c r="O18" s="140" t="s">
        <v>54</v>
      </c>
      <c r="P18" s="150"/>
      <c r="Q18" s="135" t="s">
        <v>27</v>
      </c>
      <c r="R18" s="138" t="s">
        <v>12</v>
      </c>
      <c r="S18" s="27"/>
      <c r="T18" s="27"/>
      <c r="U18" s="27"/>
    </row>
    <row r="19" spans="2:22" ht="15" customHeight="1" x14ac:dyDescent="0.25">
      <c r="B19" s="134"/>
      <c r="C19" s="136"/>
      <c r="D19" s="141"/>
      <c r="E19" s="142"/>
      <c r="F19" s="142"/>
      <c r="G19" s="142"/>
      <c r="H19" s="143"/>
      <c r="I19" s="141"/>
      <c r="J19" s="142"/>
      <c r="K19" s="143"/>
      <c r="L19" s="141"/>
      <c r="M19" s="135" t="s">
        <v>6</v>
      </c>
      <c r="N19" s="135" t="s">
        <v>53</v>
      </c>
      <c r="O19" s="143"/>
      <c r="P19" s="150"/>
      <c r="Q19" s="136"/>
      <c r="R19" s="153"/>
      <c r="S19" s="27"/>
      <c r="T19" s="27"/>
      <c r="U19" s="27"/>
    </row>
    <row r="20" spans="2:22" x14ac:dyDescent="0.25">
      <c r="B20" s="134"/>
      <c r="C20" s="136"/>
      <c r="D20" s="141"/>
      <c r="E20" s="142"/>
      <c r="F20" s="142"/>
      <c r="G20" s="142"/>
      <c r="H20" s="143"/>
      <c r="I20" s="141"/>
      <c r="J20" s="142"/>
      <c r="K20" s="143"/>
      <c r="L20" s="141"/>
      <c r="M20" s="136"/>
      <c r="N20" s="154"/>
      <c r="O20" s="143"/>
      <c r="P20" s="150"/>
      <c r="Q20" s="136"/>
      <c r="R20" s="153"/>
      <c r="S20" s="27"/>
      <c r="T20" s="27"/>
      <c r="U20" s="27"/>
    </row>
    <row r="21" spans="2:22" x14ac:dyDescent="0.25">
      <c r="B21" s="134"/>
      <c r="C21" s="137"/>
      <c r="D21" s="144"/>
      <c r="E21" s="145"/>
      <c r="F21" s="145"/>
      <c r="G21" s="145"/>
      <c r="H21" s="146"/>
      <c r="I21" s="144"/>
      <c r="J21" s="145"/>
      <c r="K21" s="146"/>
      <c r="L21" s="144"/>
      <c r="M21" s="136"/>
      <c r="N21" s="155"/>
      <c r="O21" s="146"/>
      <c r="P21" s="150"/>
      <c r="Q21" s="136"/>
      <c r="R21" s="153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182" t="s">
        <v>22</v>
      </c>
      <c r="E22" s="183"/>
      <c r="F22" s="183"/>
      <c r="G22" s="183"/>
      <c r="H22" s="184"/>
      <c r="I22" s="147" t="s">
        <v>21</v>
      </c>
      <c r="J22" s="148"/>
      <c r="K22" s="133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99</v>
      </c>
      <c r="C23" s="50" t="s">
        <v>8</v>
      </c>
      <c r="D23" s="171" t="s">
        <v>9</v>
      </c>
      <c r="E23" s="172"/>
      <c r="F23" s="172"/>
      <c r="G23" s="172"/>
      <c r="H23" s="173"/>
      <c r="I23" s="179">
        <f>SUM(I24:I29)</f>
        <v>18678800</v>
      </c>
      <c r="J23" s="180"/>
      <c r="K23" s="181"/>
      <c r="L23" s="104">
        <f t="shared" ref="L23:R23" si="0">SUM(L24:L29)</f>
        <v>0</v>
      </c>
      <c r="M23" s="100">
        <f t="shared" si="0"/>
        <v>18678800</v>
      </c>
      <c r="N23" s="103">
        <f t="shared" si="0"/>
        <v>0</v>
      </c>
      <c r="O23" s="100">
        <f t="shared" si="0"/>
        <v>18678800</v>
      </c>
      <c r="P23" s="100">
        <f t="shared" si="0"/>
        <v>18440259.84</v>
      </c>
      <c r="Q23" s="100">
        <f t="shared" si="0"/>
        <v>238540.16</v>
      </c>
      <c r="R23" s="51">
        <f t="shared" si="0"/>
        <v>238540.16</v>
      </c>
      <c r="S23" s="16" t="s">
        <v>103</v>
      </c>
      <c r="T23" s="16" t="s">
        <v>102</v>
      </c>
      <c r="U23" s="16"/>
      <c r="V23" s="12"/>
    </row>
    <row r="24" spans="2:22" x14ac:dyDescent="0.25">
      <c r="B24" s="95" t="s">
        <v>116</v>
      </c>
      <c r="C24" s="33" t="s">
        <v>8</v>
      </c>
      <c r="D24" s="37"/>
      <c r="E24" s="52"/>
      <c r="F24" s="52"/>
      <c r="G24" s="52"/>
      <c r="H24" s="97" t="s">
        <v>118</v>
      </c>
      <c r="I24" s="188">
        <v>11878239.789999999</v>
      </c>
      <c r="J24" s="189"/>
      <c r="K24" s="190"/>
      <c r="L24" s="30"/>
      <c r="M24" s="30">
        <v>11878239.789999999</v>
      </c>
      <c r="N24" s="29"/>
      <c r="O24" s="31">
        <v>11878239.789999999</v>
      </c>
      <c r="P24" s="30">
        <v>11878239.789999999</v>
      </c>
      <c r="Q24" s="54">
        <f>M24-P24</f>
        <v>0</v>
      </c>
      <c r="R24" s="55">
        <f>O24-P24</f>
        <v>0</v>
      </c>
      <c r="S24" s="5" t="s">
        <v>117</v>
      </c>
      <c r="T24" s="12" t="str">
        <f>D24&amp;E24&amp;F24&amp;G24&amp;IF(H24="","000",H24)</f>
        <v>111</v>
      </c>
      <c r="U24" s="12"/>
      <c r="V24" s="12"/>
    </row>
    <row r="25" spans="2:22" ht="57" x14ac:dyDescent="0.25">
      <c r="B25" s="95" t="s">
        <v>119</v>
      </c>
      <c r="C25" s="33" t="s">
        <v>8</v>
      </c>
      <c r="D25" s="37"/>
      <c r="E25" s="52"/>
      <c r="F25" s="52"/>
      <c r="G25" s="52"/>
      <c r="H25" s="97" t="s">
        <v>120</v>
      </c>
      <c r="I25" s="188">
        <v>3577296.57</v>
      </c>
      <c r="J25" s="189"/>
      <c r="K25" s="190"/>
      <c r="L25" s="30"/>
      <c r="M25" s="30">
        <v>3577296.57</v>
      </c>
      <c r="N25" s="29"/>
      <c r="O25" s="31">
        <v>3577296.57</v>
      </c>
      <c r="P25" s="30">
        <v>3577296.57</v>
      </c>
      <c r="Q25" s="54">
        <f>M25-P25</f>
        <v>0</v>
      </c>
      <c r="R25" s="55">
        <f>O25-P25</f>
        <v>0</v>
      </c>
      <c r="S25" s="5" t="s">
        <v>117</v>
      </c>
      <c r="T25" s="12" t="str">
        <f>D25&amp;E25&amp;F25&amp;G25&amp;IF(H25="","000",H25)</f>
        <v>119</v>
      </c>
      <c r="U25" s="12"/>
      <c r="V25" s="12"/>
    </row>
    <row r="26" spans="2:22" ht="23.25" x14ac:dyDescent="0.25">
      <c r="B26" s="95" t="s">
        <v>121</v>
      </c>
      <c r="C26" s="33" t="s">
        <v>8</v>
      </c>
      <c r="D26" s="37"/>
      <c r="E26" s="52"/>
      <c r="F26" s="52"/>
      <c r="G26" s="52"/>
      <c r="H26" s="97" t="s">
        <v>122</v>
      </c>
      <c r="I26" s="188">
        <v>1571014.26</v>
      </c>
      <c r="J26" s="189"/>
      <c r="K26" s="190"/>
      <c r="L26" s="30"/>
      <c r="M26" s="30">
        <v>1571014.26</v>
      </c>
      <c r="N26" s="29"/>
      <c r="O26" s="31">
        <v>1571014.26</v>
      </c>
      <c r="P26" s="30">
        <v>1524141.86</v>
      </c>
      <c r="Q26" s="54">
        <f>M26-P26</f>
        <v>46872.4</v>
      </c>
      <c r="R26" s="55">
        <f>O26-P26</f>
        <v>46872.4</v>
      </c>
      <c r="S26" s="5" t="s">
        <v>117</v>
      </c>
      <c r="T26" s="12" t="str">
        <f>D26&amp;E26&amp;F26&amp;G26&amp;IF(H26="","000",H26)</f>
        <v>244</v>
      </c>
      <c r="U26" s="12"/>
      <c r="V26" s="12"/>
    </row>
    <row r="27" spans="2:22" ht="23.25" x14ac:dyDescent="0.25">
      <c r="B27" s="95" t="s">
        <v>123</v>
      </c>
      <c r="C27" s="33" t="s">
        <v>8</v>
      </c>
      <c r="D27" s="37"/>
      <c r="E27" s="52"/>
      <c r="F27" s="52"/>
      <c r="G27" s="52"/>
      <c r="H27" s="97" t="s">
        <v>124</v>
      </c>
      <c r="I27" s="188">
        <v>1537622.38</v>
      </c>
      <c r="J27" s="189"/>
      <c r="K27" s="190"/>
      <c r="L27" s="30"/>
      <c r="M27" s="30">
        <v>1537622.38</v>
      </c>
      <c r="N27" s="29"/>
      <c r="O27" s="31">
        <v>1537622.38</v>
      </c>
      <c r="P27" s="30">
        <v>1345954.62</v>
      </c>
      <c r="Q27" s="54">
        <f>M27-P27</f>
        <v>191667.76</v>
      </c>
      <c r="R27" s="55">
        <f>O27-P27</f>
        <v>191667.76</v>
      </c>
      <c r="S27" s="5" t="s">
        <v>117</v>
      </c>
      <c r="T27" s="12" t="str">
        <f>D27&amp;E27&amp;F27&amp;G27&amp;IF(H27="","000",H27)</f>
        <v>247</v>
      </c>
      <c r="U27" s="12"/>
      <c r="V27" s="12"/>
    </row>
    <row r="28" spans="2:22" ht="23.25" x14ac:dyDescent="0.25">
      <c r="B28" s="95" t="s">
        <v>125</v>
      </c>
      <c r="C28" s="33" t="s">
        <v>8</v>
      </c>
      <c r="D28" s="37"/>
      <c r="E28" s="52"/>
      <c r="F28" s="52"/>
      <c r="G28" s="52"/>
      <c r="H28" s="97" t="s">
        <v>126</v>
      </c>
      <c r="I28" s="188">
        <v>114627</v>
      </c>
      <c r="J28" s="189"/>
      <c r="K28" s="190"/>
      <c r="L28" s="30"/>
      <c r="M28" s="30">
        <v>114627</v>
      </c>
      <c r="N28" s="29"/>
      <c r="O28" s="31">
        <v>114627</v>
      </c>
      <c r="P28" s="30">
        <v>114627</v>
      </c>
      <c r="Q28" s="54">
        <f>M28-P28</f>
        <v>0</v>
      </c>
      <c r="R28" s="55">
        <f>O28-P28</f>
        <v>0</v>
      </c>
      <c r="S28" s="5" t="s">
        <v>117</v>
      </c>
      <c r="T28" s="12" t="str">
        <f>D28&amp;E28&amp;F28&amp;G28&amp;IF(H28="","000",H28)</f>
        <v>851</v>
      </c>
      <c r="U28" s="12"/>
      <c r="V28" s="12"/>
    </row>
    <row r="29" spans="2:22" ht="8.25" hidden="1" customHeight="1" x14ac:dyDescent="0.25">
      <c r="B29" s="56"/>
      <c r="C29" s="57"/>
      <c r="D29" s="37"/>
      <c r="E29" s="52"/>
      <c r="F29" s="52"/>
      <c r="G29" s="52"/>
      <c r="H29" s="53"/>
      <c r="I29" s="185"/>
      <c r="J29" s="186"/>
      <c r="K29" s="187"/>
      <c r="L29" s="59"/>
      <c r="M29" s="60"/>
      <c r="N29" s="58"/>
      <c r="O29" s="60"/>
      <c r="P29" s="59"/>
      <c r="Q29" s="60"/>
      <c r="R29" s="61"/>
      <c r="S29" s="12"/>
      <c r="T29" s="12"/>
      <c r="U29" s="12"/>
      <c r="V29" s="12"/>
    </row>
    <row r="30" spans="2:22" ht="68.25" x14ac:dyDescent="0.25">
      <c r="B30" s="62" t="s">
        <v>100</v>
      </c>
      <c r="C30" s="63" t="s">
        <v>55</v>
      </c>
      <c r="D30" s="156" t="s">
        <v>9</v>
      </c>
      <c r="E30" s="157"/>
      <c r="F30" s="157"/>
      <c r="G30" s="157"/>
      <c r="H30" s="158"/>
      <c r="I30" s="174">
        <f t="shared" ref="I30:R30" si="1">SUM(I31:I32)</f>
        <v>0</v>
      </c>
      <c r="J30" s="175">
        <f t="shared" si="1"/>
        <v>0</v>
      </c>
      <c r="K30" s="176">
        <f t="shared" si="1"/>
        <v>0</v>
      </c>
      <c r="L30" s="102">
        <f t="shared" si="1"/>
        <v>0</v>
      </c>
      <c r="M30" s="64">
        <f t="shared" si="1"/>
        <v>0</v>
      </c>
      <c r="N30" s="101">
        <f t="shared" si="1"/>
        <v>0</v>
      </c>
      <c r="O30" s="64">
        <f t="shared" si="1"/>
        <v>0</v>
      </c>
      <c r="P30" s="64">
        <f t="shared" si="1"/>
        <v>0</v>
      </c>
      <c r="Q30" s="64">
        <f t="shared" si="1"/>
        <v>0</v>
      </c>
      <c r="R30" s="65">
        <f t="shared" si="1"/>
        <v>0</v>
      </c>
      <c r="S30" s="12"/>
      <c r="T30" s="12"/>
      <c r="U30" s="12"/>
      <c r="V30" s="12"/>
    </row>
    <row r="31" spans="2:22" x14ac:dyDescent="0.25">
      <c r="B31" s="121"/>
      <c r="C31" s="122" t="s">
        <v>55</v>
      </c>
      <c r="D31" s="123"/>
      <c r="E31" s="124"/>
      <c r="F31" s="124"/>
      <c r="G31" s="124"/>
      <c r="H31" s="125"/>
      <c r="I31" s="210"/>
      <c r="J31" s="211"/>
      <c r="K31" s="212"/>
      <c r="L31" s="126"/>
      <c r="M31" s="126"/>
      <c r="N31" s="127"/>
      <c r="O31" s="128"/>
      <c r="P31" s="126"/>
      <c r="Q31" s="129">
        <f>M31-P31</f>
        <v>0</v>
      </c>
      <c r="R31" s="130">
        <f>O31-P31</f>
        <v>0</v>
      </c>
      <c r="S31" s="118"/>
      <c r="T31" s="119" t="str">
        <f>D31&amp;E31&amp;F31&amp;G31&amp;IF(H31="","000",H31)</f>
        <v>000</v>
      </c>
      <c r="U31" s="119"/>
      <c r="V31" s="119"/>
    </row>
    <row r="32" spans="2:22" ht="0.75" customHeight="1" thickBot="1" x14ac:dyDescent="0.3">
      <c r="B32" s="56"/>
      <c r="C32" s="66"/>
      <c r="D32" s="67"/>
      <c r="E32" s="68"/>
      <c r="F32" s="68"/>
      <c r="G32" s="68"/>
      <c r="H32" s="69"/>
      <c r="I32" s="213"/>
      <c r="J32" s="214"/>
      <c r="K32" s="215"/>
      <c r="L32" s="71"/>
      <c r="M32" s="72"/>
      <c r="N32" s="70"/>
      <c r="O32" s="72"/>
      <c r="P32" s="71"/>
      <c r="Q32" s="72"/>
      <c r="R32" s="73"/>
      <c r="S32" s="12"/>
      <c r="T32" s="12"/>
      <c r="U32" s="12"/>
      <c r="V32" s="12"/>
    </row>
    <row r="33" spans="2:22" x14ac:dyDescent="0.25">
      <c r="B33" s="74"/>
      <c r="C33" s="6"/>
      <c r="D33" s="6"/>
      <c r="E33" s="6"/>
      <c r="F33" s="6"/>
      <c r="G33" s="6"/>
      <c r="H33" s="6"/>
      <c r="I33" s="6"/>
      <c r="J33" s="6"/>
      <c r="K33" s="6"/>
      <c r="L33" s="6"/>
      <c r="M33" s="75"/>
      <c r="N33" s="75"/>
      <c r="O33" s="75"/>
      <c r="P33" s="75"/>
      <c r="Q33" s="75"/>
      <c r="R33" s="75" t="s">
        <v>56</v>
      </c>
      <c r="S33" s="12"/>
      <c r="T33" s="12"/>
      <c r="U33" s="12"/>
      <c r="V33" s="12"/>
    </row>
    <row r="34" spans="2:22" ht="15" customHeight="1" x14ac:dyDescent="0.25">
      <c r="B34" s="133" t="s">
        <v>5</v>
      </c>
      <c r="C34" s="135" t="s">
        <v>10</v>
      </c>
      <c r="D34" s="138" t="s">
        <v>104</v>
      </c>
      <c r="E34" s="139"/>
      <c r="F34" s="139"/>
      <c r="G34" s="139"/>
      <c r="H34" s="140"/>
      <c r="I34" s="138" t="s">
        <v>62</v>
      </c>
      <c r="J34" s="139"/>
      <c r="K34" s="140"/>
      <c r="L34" s="147" t="s">
        <v>50</v>
      </c>
      <c r="M34" s="148"/>
      <c r="N34" s="148"/>
      <c r="O34" s="133"/>
      <c r="P34" s="149" t="s">
        <v>11</v>
      </c>
      <c r="Q34" s="147" t="s">
        <v>4</v>
      </c>
      <c r="R34" s="148"/>
      <c r="S34" s="12"/>
      <c r="T34" s="12"/>
      <c r="U34" s="12"/>
      <c r="V34" s="12"/>
    </row>
    <row r="35" spans="2:22" x14ac:dyDescent="0.25">
      <c r="B35" s="134"/>
      <c r="C35" s="136"/>
      <c r="D35" s="141"/>
      <c r="E35" s="142"/>
      <c r="F35" s="142"/>
      <c r="G35" s="142"/>
      <c r="H35" s="143"/>
      <c r="I35" s="141"/>
      <c r="J35" s="142"/>
      <c r="K35" s="143"/>
      <c r="L35" s="138" t="s">
        <v>51</v>
      </c>
      <c r="M35" s="151" t="s">
        <v>52</v>
      </c>
      <c r="N35" s="152"/>
      <c r="O35" s="140" t="s">
        <v>54</v>
      </c>
      <c r="P35" s="150"/>
      <c r="Q35" s="135" t="s">
        <v>27</v>
      </c>
      <c r="R35" s="138" t="s">
        <v>12</v>
      </c>
      <c r="S35" s="12"/>
      <c r="T35" s="12"/>
      <c r="U35" s="12"/>
      <c r="V35" s="12"/>
    </row>
    <row r="36" spans="2:22" x14ac:dyDescent="0.25">
      <c r="B36" s="134"/>
      <c r="C36" s="136"/>
      <c r="D36" s="141"/>
      <c r="E36" s="142"/>
      <c r="F36" s="142"/>
      <c r="G36" s="142"/>
      <c r="H36" s="143"/>
      <c r="I36" s="141"/>
      <c r="J36" s="142"/>
      <c r="K36" s="143"/>
      <c r="L36" s="141"/>
      <c r="M36" s="135" t="s">
        <v>6</v>
      </c>
      <c r="N36" s="135" t="s">
        <v>53</v>
      </c>
      <c r="O36" s="143"/>
      <c r="P36" s="150"/>
      <c r="Q36" s="136"/>
      <c r="R36" s="153"/>
      <c r="S36" s="12"/>
      <c r="T36" s="12"/>
      <c r="U36" s="12"/>
      <c r="V36" s="12"/>
    </row>
    <row r="37" spans="2:22" x14ac:dyDescent="0.25">
      <c r="B37" s="134"/>
      <c r="C37" s="136"/>
      <c r="D37" s="141"/>
      <c r="E37" s="142"/>
      <c r="F37" s="142"/>
      <c r="G37" s="142"/>
      <c r="H37" s="143"/>
      <c r="I37" s="141"/>
      <c r="J37" s="142"/>
      <c r="K37" s="143"/>
      <c r="L37" s="141"/>
      <c r="M37" s="136"/>
      <c r="N37" s="154"/>
      <c r="O37" s="143"/>
      <c r="P37" s="150"/>
      <c r="Q37" s="136"/>
      <c r="R37" s="153"/>
      <c r="S37" s="12"/>
      <c r="T37" s="12"/>
      <c r="U37" s="12"/>
      <c r="V37" s="12"/>
    </row>
    <row r="38" spans="2:22" x14ac:dyDescent="0.25">
      <c r="B38" s="134"/>
      <c r="C38" s="137"/>
      <c r="D38" s="144"/>
      <c r="E38" s="145"/>
      <c r="F38" s="145"/>
      <c r="G38" s="145"/>
      <c r="H38" s="146"/>
      <c r="I38" s="144"/>
      <c r="J38" s="145"/>
      <c r="K38" s="146"/>
      <c r="L38" s="144"/>
      <c r="M38" s="136"/>
      <c r="N38" s="155"/>
      <c r="O38" s="146"/>
      <c r="P38" s="150"/>
      <c r="Q38" s="136"/>
      <c r="R38" s="153"/>
      <c r="S38" s="12"/>
      <c r="T38" s="12"/>
      <c r="U38" s="12"/>
      <c r="V38" s="12"/>
    </row>
    <row r="39" spans="2:22" ht="15.75" thickBot="1" x14ac:dyDescent="0.3">
      <c r="B39" s="44" t="s">
        <v>23</v>
      </c>
      <c r="C39" s="46" t="s">
        <v>7</v>
      </c>
      <c r="D39" s="168" t="s">
        <v>22</v>
      </c>
      <c r="E39" s="169"/>
      <c r="F39" s="169"/>
      <c r="G39" s="169"/>
      <c r="H39" s="170"/>
      <c r="I39" s="147" t="s">
        <v>21</v>
      </c>
      <c r="J39" s="148"/>
      <c r="K39" s="133"/>
      <c r="L39" s="42" t="s">
        <v>20</v>
      </c>
      <c r="M39" s="46" t="s">
        <v>19</v>
      </c>
      <c r="N39" s="43" t="s">
        <v>18</v>
      </c>
      <c r="O39" s="46" t="s">
        <v>15</v>
      </c>
      <c r="P39" s="47" t="s">
        <v>14</v>
      </c>
      <c r="Q39" s="46" t="s">
        <v>16</v>
      </c>
      <c r="R39" s="48" t="s">
        <v>17</v>
      </c>
      <c r="S39" s="12"/>
      <c r="T39" s="12"/>
      <c r="U39" s="12"/>
      <c r="V39" s="12"/>
    </row>
    <row r="40" spans="2:22" ht="57" x14ac:dyDescent="0.25">
      <c r="B40" s="76" t="s">
        <v>101</v>
      </c>
      <c r="C40" s="50" t="s">
        <v>83</v>
      </c>
      <c r="D40" s="171" t="s">
        <v>9</v>
      </c>
      <c r="E40" s="172"/>
      <c r="F40" s="172"/>
      <c r="G40" s="172"/>
      <c r="H40" s="173"/>
      <c r="I40" s="208">
        <f>I41+I65</f>
        <v>734996.06</v>
      </c>
      <c r="J40" s="208"/>
      <c r="K40" s="208"/>
      <c r="L40" s="100">
        <f>L41+L65</f>
        <v>0</v>
      </c>
      <c r="M40" s="100">
        <f>M41+M65</f>
        <v>734996.06</v>
      </c>
      <c r="N40" s="100">
        <f>N41+N65</f>
        <v>0</v>
      </c>
      <c r="O40" s="100">
        <f>O41+O65</f>
        <v>0.2</v>
      </c>
      <c r="P40" s="100">
        <f>P65</f>
        <v>0</v>
      </c>
      <c r="Q40" s="100">
        <f>Q41+Q65</f>
        <v>734996.06</v>
      </c>
      <c r="R40" s="51">
        <f>R41+R65</f>
        <v>0.2</v>
      </c>
      <c r="S40" s="12"/>
      <c r="T40" s="12"/>
      <c r="U40" s="12"/>
      <c r="V40" s="12"/>
    </row>
    <row r="41" spans="2:22" x14ac:dyDescent="0.25">
      <c r="B41" s="77" t="s">
        <v>58</v>
      </c>
      <c r="C41" s="63" t="s">
        <v>84</v>
      </c>
      <c r="D41" s="156"/>
      <c r="E41" s="157"/>
      <c r="F41" s="157"/>
      <c r="G41" s="157"/>
      <c r="H41" s="158"/>
      <c r="I41" s="205">
        <v>734996.06</v>
      </c>
      <c r="J41" s="205"/>
      <c r="K41" s="205"/>
      <c r="L41" s="34"/>
      <c r="M41" s="34">
        <v>734996.06</v>
      </c>
      <c r="N41" s="34"/>
      <c r="O41" s="34">
        <v>0.2</v>
      </c>
      <c r="P41" s="35" t="s">
        <v>9</v>
      </c>
      <c r="Q41" s="38">
        <f>M41</f>
        <v>734996.06</v>
      </c>
      <c r="R41" s="39">
        <f>O41</f>
        <v>0.2</v>
      </c>
      <c r="S41" s="5"/>
      <c r="T41" s="12"/>
      <c r="U41" s="12"/>
      <c r="V41" s="12"/>
    </row>
    <row r="42" spans="2:22" ht="45.75" x14ac:dyDescent="0.25">
      <c r="B42" s="78" t="s">
        <v>86</v>
      </c>
      <c r="C42" s="63" t="s">
        <v>85</v>
      </c>
      <c r="D42" s="156" t="s">
        <v>9</v>
      </c>
      <c r="E42" s="157"/>
      <c r="F42" s="157"/>
      <c r="G42" s="157"/>
      <c r="H42" s="158"/>
      <c r="I42" s="209"/>
      <c r="J42" s="209"/>
      <c r="K42" s="209"/>
      <c r="L42" s="98"/>
      <c r="M42" s="98"/>
      <c r="N42" s="98"/>
      <c r="O42" s="98"/>
      <c r="P42" s="35" t="s">
        <v>9</v>
      </c>
      <c r="Q42" s="98"/>
      <c r="R42" s="40"/>
      <c r="S42" s="5"/>
      <c r="T42" s="12"/>
      <c r="U42" s="12"/>
      <c r="V42" s="12"/>
    </row>
    <row r="43" spans="2:22" x14ac:dyDescent="0.25">
      <c r="B43" s="120"/>
      <c r="C43" s="111" t="s">
        <v>85</v>
      </c>
      <c r="D43" s="112"/>
      <c r="E43" s="113"/>
      <c r="F43" s="113"/>
      <c r="G43" s="113"/>
      <c r="H43" s="114"/>
      <c r="I43" s="161"/>
      <c r="J43" s="162"/>
      <c r="K43" s="163"/>
      <c r="L43" s="115"/>
      <c r="M43" s="115"/>
      <c r="N43" s="115"/>
      <c r="O43" s="115"/>
      <c r="P43" s="116" t="s">
        <v>9</v>
      </c>
      <c r="Q43" s="115"/>
      <c r="R43" s="117"/>
      <c r="S43" s="118"/>
      <c r="T43" s="119"/>
      <c r="U43" s="119"/>
      <c r="V43" s="119"/>
    </row>
    <row r="44" spans="2:22" ht="6.75" hidden="1" customHeight="1" x14ac:dyDescent="0.25">
      <c r="B44" s="78"/>
      <c r="C44" s="63"/>
      <c r="D44" s="79"/>
      <c r="E44" s="80"/>
      <c r="F44" s="80"/>
      <c r="G44" s="80"/>
      <c r="H44" s="81"/>
      <c r="I44" s="164"/>
      <c r="J44" s="165"/>
      <c r="K44" s="166"/>
      <c r="L44" s="98"/>
      <c r="M44" s="98"/>
      <c r="N44" s="98"/>
      <c r="O44" s="98"/>
      <c r="P44" s="35"/>
      <c r="Q44" s="98"/>
      <c r="R44" s="40"/>
      <c r="S44" s="5"/>
      <c r="T44" s="12"/>
      <c r="U44" s="12"/>
      <c r="V44" s="12"/>
    </row>
    <row r="45" spans="2:22" ht="34.5" x14ac:dyDescent="0.25">
      <c r="B45" s="78" t="s">
        <v>88</v>
      </c>
      <c r="C45" s="63" t="s">
        <v>87</v>
      </c>
      <c r="D45" s="156" t="s">
        <v>9</v>
      </c>
      <c r="E45" s="157"/>
      <c r="F45" s="157"/>
      <c r="G45" s="157"/>
      <c r="H45" s="158"/>
      <c r="I45" s="164"/>
      <c r="J45" s="165"/>
      <c r="K45" s="166"/>
      <c r="L45" s="98"/>
      <c r="M45" s="98"/>
      <c r="N45" s="98"/>
      <c r="O45" s="98"/>
      <c r="P45" s="35" t="s">
        <v>9</v>
      </c>
      <c r="Q45" s="98"/>
      <c r="R45" s="40"/>
      <c r="S45" s="5"/>
      <c r="T45" s="12"/>
      <c r="U45" s="12"/>
      <c r="V45" s="12"/>
    </row>
    <row r="46" spans="2:22" x14ac:dyDescent="0.25">
      <c r="B46" s="120"/>
      <c r="C46" s="111" t="s">
        <v>87</v>
      </c>
      <c r="D46" s="112"/>
      <c r="E46" s="113"/>
      <c r="F46" s="113"/>
      <c r="G46" s="113"/>
      <c r="H46" s="114"/>
      <c r="I46" s="161"/>
      <c r="J46" s="162"/>
      <c r="K46" s="163"/>
      <c r="L46" s="115"/>
      <c r="M46" s="115"/>
      <c r="N46" s="115"/>
      <c r="O46" s="115"/>
      <c r="P46" s="116" t="s">
        <v>9</v>
      </c>
      <c r="Q46" s="115"/>
      <c r="R46" s="117"/>
      <c r="S46" s="118"/>
      <c r="T46" s="119"/>
      <c r="U46" s="119"/>
      <c r="V46" s="119"/>
    </row>
    <row r="47" spans="2:22" ht="4.5" hidden="1" customHeight="1" x14ac:dyDescent="0.25">
      <c r="B47" s="78"/>
      <c r="C47" s="63"/>
      <c r="D47" s="79"/>
      <c r="E47" s="80"/>
      <c r="F47" s="80"/>
      <c r="G47" s="80"/>
      <c r="H47" s="81"/>
      <c r="I47" s="164"/>
      <c r="J47" s="165"/>
      <c r="K47" s="166"/>
      <c r="L47" s="98"/>
      <c r="M47" s="98"/>
      <c r="N47" s="98"/>
      <c r="O47" s="98"/>
      <c r="P47" s="35"/>
      <c r="Q47" s="98"/>
      <c r="R47" s="40"/>
      <c r="S47" s="5"/>
      <c r="T47" s="12"/>
      <c r="U47" s="12"/>
      <c r="V47" s="12"/>
    </row>
    <row r="48" spans="2:22" ht="34.5" x14ac:dyDescent="0.25">
      <c r="B48" s="78" t="s">
        <v>89</v>
      </c>
      <c r="C48" s="63" t="s">
        <v>90</v>
      </c>
      <c r="D48" s="156" t="s">
        <v>9</v>
      </c>
      <c r="E48" s="157"/>
      <c r="F48" s="157"/>
      <c r="G48" s="157"/>
      <c r="H48" s="158"/>
      <c r="I48" s="164"/>
      <c r="J48" s="165"/>
      <c r="K48" s="166"/>
      <c r="L48" s="98"/>
      <c r="M48" s="98"/>
      <c r="N48" s="98"/>
      <c r="O48" s="98"/>
      <c r="P48" s="35" t="s">
        <v>9</v>
      </c>
      <c r="Q48" s="98"/>
      <c r="R48" s="40"/>
      <c r="S48" s="5"/>
      <c r="T48" s="12"/>
      <c r="U48" s="12"/>
      <c r="V48" s="12"/>
    </row>
    <row r="49" spans="2:22" x14ac:dyDescent="0.25">
      <c r="B49" s="120"/>
      <c r="C49" s="111" t="s">
        <v>90</v>
      </c>
      <c r="D49" s="112"/>
      <c r="E49" s="113"/>
      <c r="F49" s="113"/>
      <c r="G49" s="113"/>
      <c r="H49" s="114"/>
      <c r="I49" s="161"/>
      <c r="J49" s="162"/>
      <c r="K49" s="163"/>
      <c r="L49" s="115"/>
      <c r="M49" s="115"/>
      <c r="N49" s="115"/>
      <c r="O49" s="115"/>
      <c r="P49" s="116" t="s">
        <v>9</v>
      </c>
      <c r="Q49" s="115"/>
      <c r="R49" s="117"/>
      <c r="S49" s="118"/>
      <c r="T49" s="119"/>
      <c r="U49" s="119"/>
      <c r="V49" s="119"/>
    </row>
    <row r="50" spans="2:22" ht="7.5" hidden="1" customHeight="1" x14ac:dyDescent="0.25">
      <c r="B50" s="78"/>
      <c r="C50" s="63"/>
      <c r="D50" s="79"/>
      <c r="E50" s="80"/>
      <c r="F50" s="80"/>
      <c r="G50" s="80"/>
      <c r="H50" s="81"/>
      <c r="I50" s="164"/>
      <c r="J50" s="165"/>
      <c r="K50" s="166"/>
      <c r="L50" s="98"/>
      <c r="M50" s="98"/>
      <c r="N50" s="98"/>
      <c r="O50" s="98"/>
      <c r="P50" s="35"/>
      <c r="Q50" s="98"/>
      <c r="R50" s="40"/>
      <c r="S50" s="5"/>
      <c r="T50" s="12"/>
      <c r="U50" s="12"/>
      <c r="V50" s="12"/>
    </row>
    <row r="51" spans="2:22" x14ac:dyDescent="0.25">
      <c r="B51" s="78" t="s">
        <v>91</v>
      </c>
      <c r="C51" s="63" t="s">
        <v>92</v>
      </c>
      <c r="D51" s="156" t="s">
        <v>9</v>
      </c>
      <c r="E51" s="157"/>
      <c r="F51" s="157"/>
      <c r="G51" s="157"/>
      <c r="H51" s="158"/>
      <c r="I51" s="219">
        <f>I52+I55</f>
        <v>0</v>
      </c>
      <c r="J51" s="220"/>
      <c r="K51" s="221"/>
      <c r="L51" s="82">
        <f>L52+L55</f>
        <v>0</v>
      </c>
      <c r="M51" s="82">
        <f>M52+M55</f>
        <v>734996.06</v>
      </c>
      <c r="N51" s="82">
        <f>N52+N55</f>
        <v>0</v>
      </c>
      <c r="O51" s="82">
        <f>O52+O55</f>
        <v>0</v>
      </c>
      <c r="P51" s="35" t="s">
        <v>9</v>
      </c>
      <c r="Q51" s="82">
        <f>Q52+Q55</f>
        <v>734996.06</v>
      </c>
      <c r="R51" s="83">
        <f>R52+R55</f>
        <v>0</v>
      </c>
      <c r="S51" s="5"/>
      <c r="T51" s="12"/>
      <c r="U51" s="12"/>
      <c r="V51" s="12"/>
    </row>
    <row r="52" spans="2:22" ht="38.25" customHeight="1" x14ac:dyDescent="0.25">
      <c r="B52" s="84" t="s">
        <v>93</v>
      </c>
      <c r="C52" s="63" t="s">
        <v>94</v>
      </c>
      <c r="D52" s="156" t="s">
        <v>9</v>
      </c>
      <c r="E52" s="157"/>
      <c r="F52" s="157"/>
      <c r="G52" s="157"/>
      <c r="H52" s="158"/>
      <c r="I52" s="164"/>
      <c r="J52" s="165"/>
      <c r="K52" s="166"/>
      <c r="L52" s="98"/>
      <c r="M52" s="98"/>
      <c r="N52" s="98"/>
      <c r="O52" s="98"/>
      <c r="P52" s="35" t="s">
        <v>9</v>
      </c>
      <c r="Q52" s="98"/>
      <c r="R52" s="40"/>
      <c r="S52" s="5"/>
      <c r="T52" s="12"/>
      <c r="U52" s="12"/>
      <c r="V52" s="12"/>
    </row>
    <row r="53" spans="2:22" x14ac:dyDescent="0.25">
      <c r="B53" s="110"/>
      <c r="C53" s="111" t="s">
        <v>94</v>
      </c>
      <c r="D53" s="112"/>
      <c r="E53" s="113"/>
      <c r="F53" s="113"/>
      <c r="G53" s="113"/>
      <c r="H53" s="114"/>
      <c r="I53" s="161"/>
      <c r="J53" s="162"/>
      <c r="K53" s="163"/>
      <c r="L53" s="115"/>
      <c r="M53" s="115"/>
      <c r="N53" s="115"/>
      <c r="O53" s="115"/>
      <c r="P53" s="116" t="s">
        <v>9</v>
      </c>
      <c r="Q53" s="115"/>
      <c r="R53" s="117"/>
      <c r="S53" s="118"/>
      <c r="T53" s="119"/>
      <c r="U53" s="119"/>
      <c r="V53" s="119"/>
    </row>
    <row r="54" spans="2:22" ht="7.5" hidden="1" customHeight="1" x14ac:dyDescent="0.25">
      <c r="B54" s="84"/>
      <c r="C54" s="63"/>
      <c r="D54" s="79"/>
      <c r="E54" s="80"/>
      <c r="F54" s="80"/>
      <c r="G54" s="80"/>
      <c r="H54" s="81"/>
      <c r="I54" s="164"/>
      <c r="J54" s="165"/>
      <c r="K54" s="166"/>
      <c r="L54" s="98"/>
      <c r="M54" s="98"/>
      <c r="N54" s="98"/>
      <c r="O54" s="98"/>
      <c r="P54" s="35"/>
      <c r="Q54" s="98"/>
      <c r="R54" s="40"/>
      <c r="S54" s="5"/>
      <c r="T54" s="12"/>
      <c r="U54" s="12"/>
      <c r="V54" s="12"/>
    </row>
    <row r="55" spans="2:22" ht="34.5" x14ac:dyDescent="0.25">
      <c r="B55" s="84" t="s">
        <v>95</v>
      </c>
      <c r="C55" s="63" t="s">
        <v>96</v>
      </c>
      <c r="D55" s="156" t="s">
        <v>9</v>
      </c>
      <c r="E55" s="157"/>
      <c r="F55" s="157"/>
      <c r="G55" s="157"/>
      <c r="H55" s="158"/>
      <c r="I55" s="164"/>
      <c r="J55" s="165"/>
      <c r="K55" s="166"/>
      <c r="L55" s="98"/>
      <c r="M55" s="34">
        <v>734996.06</v>
      </c>
      <c r="N55" s="98"/>
      <c r="O55" s="98"/>
      <c r="P55" s="35" t="s">
        <v>9</v>
      </c>
      <c r="Q55" s="38">
        <f>M55</f>
        <v>734996.06</v>
      </c>
      <c r="R55" s="40"/>
      <c r="S55" s="5"/>
      <c r="T55" s="12"/>
      <c r="U55" s="12"/>
      <c r="V55" s="12"/>
    </row>
    <row r="56" spans="2:22" x14ac:dyDescent="0.25">
      <c r="B56" s="110"/>
      <c r="C56" s="111" t="s">
        <v>96</v>
      </c>
      <c r="D56" s="112"/>
      <c r="E56" s="113"/>
      <c r="F56" s="113"/>
      <c r="G56" s="113"/>
      <c r="H56" s="114"/>
      <c r="I56" s="161"/>
      <c r="J56" s="162"/>
      <c r="K56" s="163"/>
      <c r="L56" s="115"/>
      <c r="M56" s="115"/>
      <c r="N56" s="115"/>
      <c r="O56" s="115"/>
      <c r="P56" s="116" t="s">
        <v>9</v>
      </c>
      <c r="Q56" s="115"/>
      <c r="R56" s="117"/>
      <c r="S56" s="118"/>
      <c r="T56" s="119"/>
      <c r="U56" s="119"/>
      <c r="V56" s="119"/>
    </row>
    <row r="57" spans="2:22" ht="0.75" customHeight="1" thickBot="1" x14ac:dyDescent="0.3">
      <c r="B57" s="84"/>
      <c r="C57" s="85"/>
      <c r="D57" s="86"/>
      <c r="E57" s="87"/>
      <c r="F57" s="87"/>
      <c r="G57" s="87"/>
      <c r="H57" s="88"/>
      <c r="I57" s="216"/>
      <c r="J57" s="217"/>
      <c r="K57" s="218"/>
      <c r="L57" s="89"/>
      <c r="M57" s="89"/>
      <c r="N57" s="89"/>
      <c r="O57" s="89"/>
      <c r="P57" s="36"/>
      <c r="Q57" s="89"/>
      <c r="R57" s="41"/>
      <c r="S57" s="5"/>
      <c r="T57" s="12"/>
      <c r="U57" s="12"/>
      <c r="V57" s="12"/>
    </row>
    <row r="58" spans="2:22" ht="20.25" x14ac:dyDescent="0.25">
      <c r="B58" s="74"/>
      <c r="C58" s="6"/>
      <c r="D58" s="6"/>
      <c r="E58" s="6"/>
      <c r="F58" s="6"/>
      <c r="G58" s="6"/>
      <c r="H58" s="6"/>
      <c r="I58" s="6"/>
      <c r="J58" s="6"/>
      <c r="K58" s="6"/>
      <c r="L58" s="6"/>
      <c r="M58" s="75"/>
      <c r="N58" s="75"/>
      <c r="O58" s="75"/>
      <c r="P58" s="75"/>
      <c r="Q58" s="75"/>
      <c r="R58" s="75" t="s">
        <v>97</v>
      </c>
      <c r="S58" s="5"/>
      <c r="T58" s="106" t="s">
        <v>106</v>
      </c>
      <c r="U58" s="106"/>
      <c r="V58" s="12"/>
    </row>
    <row r="59" spans="2:22" ht="15" customHeight="1" x14ac:dyDescent="0.25">
      <c r="B59" s="133" t="s">
        <v>5</v>
      </c>
      <c r="C59" s="135" t="s">
        <v>10</v>
      </c>
      <c r="D59" s="138" t="s">
        <v>81</v>
      </c>
      <c r="E59" s="139"/>
      <c r="F59" s="139"/>
      <c r="G59" s="139"/>
      <c r="H59" s="140"/>
      <c r="I59" s="138" t="s">
        <v>62</v>
      </c>
      <c r="J59" s="139"/>
      <c r="K59" s="140"/>
      <c r="L59" s="147" t="s">
        <v>50</v>
      </c>
      <c r="M59" s="148"/>
      <c r="N59" s="148"/>
      <c r="O59" s="133"/>
      <c r="P59" s="149" t="s">
        <v>11</v>
      </c>
      <c r="Q59" s="147" t="s">
        <v>4</v>
      </c>
      <c r="R59" s="148"/>
      <c r="S59" s="5"/>
      <c r="T59" s="105"/>
      <c r="U59" s="105"/>
      <c r="V59" s="12"/>
    </row>
    <row r="60" spans="2:22" x14ac:dyDescent="0.25">
      <c r="B60" s="134"/>
      <c r="C60" s="136"/>
      <c r="D60" s="141"/>
      <c r="E60" s="142"/>
      <c r="F60" s="142"/>
      <c r="G60" s="142"/>
      <c r="H60" s="143"/>
      <c r="I60" s="141"/>
      <c r="J60" s="142"/>
      <c r="K60" s="143"/>
      <c r="L60" s="138" t="s">
        <v>51</v>
      </c>
      <c r="M60" s="151" t="s">
        <v>52</v>
      </c>
      <c r="N60" s="152"/>
      <c r="O60" s="140" t="s">
        <v>54</v>
      </c>
      <c r="P60" s="150"/>
      <c r="Q60" s="135" t="s">
        <v>27</v>
      </c>
      <c r="R60" s="138" t="s">
        <v>12</v>
      </c>
      <c r="S60" s="5"/>
      <c r="T60" s="105"/>
      <c r="U60" s="105"/>
      <c r="V60" s="12"/>
    </row>
    <row r="61" spans="2:22" x14ac:dyDescent="0.25">
      <c r="B61" s="134"/>
      <c r="C61" s="136"/>
      <c r="D61" s="141"/>
      <c r="E61" s="142"/>
      <c r="F61" s="142"/>
      <c r="G61" s="142"/>
      <c r="H61" s="143"/>
      <c r="I61" s="141"/>
      <c r="J61" s="142"/>
      <c r="K61" s="143"/>
      <c r="L61" s="141"/>
      <c r="M61" s="135" t="s">
        <v>6</v>
      </c>
      <c r="N61" s="135" t="s">
        <v>53</v>
      </c>
      <c r="O61" s="143"/>
      <c r="P61" s="150"/>
      <c r="Q61" s="136"/>
      <c r="R61" s="153"/>
      <c r="S61" s="5"/>
      <c r="T61" s="105"/>
      <c r="U61" s="105"/>
      <c r="V61" s="12"/>
    </row>
    <row r="62" spans="2:22" x14ac:dyDescent="0.25">
      <c r="B62" s="134"/>
      <c r="C62" s="136"/>
      <c r="D62" s="141"/>
      <c r="E62" s="142"/>
      <c r="F62" s="142"/>
      <c r="G62" s="142"/>
      <c r="H62" s="143"/>
      <c r="I62" s="141"/>
      <c r="J62" s="142"/>
      <c r="K62" s="143"/>
      <c r="L62" s="141"/>
      <c r="M62" s="136"/>
      <c r="N62" s="154"/>
      <c r="O62" s="143"/>
      <c r="P62" s="150"/>
      <c r="Q62" s="136"/>
      <c r="R62" s="153"/>
      <c r="S62" s="5"/>
      <c r="T62" s="105"/>
      <c r="U62" s="105"/>
      <c r="V62" s="12"/>
    </row>
    <row r="63" spans="2:22" x14ac:dyDescent="0.25">
      <c r="B63" s="134"/>
      <c r="C63" s="137"/>
      <c r="D63" s="144"/>
      <c r="E63" s="145"/>
      <c r="F63" s="145"/>
      <c r="G63" s="145"/>
      <c r="H63" s="146"/>
      <c r="I63" s="144"/>
      <c r="J63" s="145"/>
      <c r="K63" s="146"/>
      <c r="L63" s="144"/>
      <c r="M63" s="136"/>
      <c r="N63" s="155"/>
      <c r="O63" s="146"/>
      <c r="P63" s="150"/>
      <c r="Q63" s="136"/>
      <c r="R63" s="153"/>
      <c r="S63" s="5"/>
      <c r="T63" s="105">
        <v>0</v>
      </c>
      <c r="U63" s="105"/>
      <c r="V63" s="12"/>
    </row>
    <row r="64" spans="2:22" ht="15.75" thickBot="1" x14ac:dyDescent="0.3">
      <c r="B64" s="44" t="s">
        <v>23</v>
      </c>
      <c r="C64" s="47" t="s">
        <v>7</v>
      </c>
      <c r="D64" s="168" t="s">
        <v>22</v>
      </c>
      <c r="E64" s="169"/>
      <c r="F64" s="169"/>
      <c r="G64" s="169"/>
      <c r="H64" s="170"/>
      <c r="I64" s="147" t="s">
        <v>21</v>
      </c>
      <c r="J64" s="148"/>
      <c r="K64" s="133"/>
      <c r="L64" s="42" t="s">
        <v>20</v>
      </c>
      <c r="M64" s="47" t="s">
        <v>19</v>
      </c>
      <c r="N64" s="43" t="s">
        <v>18</v>
      </c>
      <c r="O64" s="47" t="s">
        <v>15</v>
      </c>
      <c r="P64" s="47" t="s">
        <v>14</v>
      </c>
      <c r="Q64" s="47" t="s">
        <v>16</v>
      </c>
      <c r="R64" s="43" t="s">
        <v>17</v>
      </c>
      <c r="S64" s="5"/>
      <c r="T64" s="105"/>
      <c r="U64" s="105"/>
      <c r="V64" s="12"/>
    </row>
    <row r="65" spans="2:22" ht="34.5" x14ac:dyDescent="0.25">
      <c r="B65" s="90" t="s">
        <v>59</v>
      </c>
      <c r="C65" s="50" t="s">
        <v>57</v>
      </c>
      <c r="D65" s="171"/>
      <c r="E65" s="172"/>
      <c r="F65" s="172"/>
      <c r="G65" s="172"/>
      <c r="H65" s="173"/>
      <c r="I65" s="206"/>
      <c r="J65" s="206"/>
      <c r="K65" s="206"/>
      <c r="L65" s="96"/>
      <c r="M65" s="96"/>
      <c r="N65" s="96"/>
      <c r="O65" s="96"/>
      <c r="P65" s="96"/>
      <c r="Q65" s="91">
        <f>M65-P65</f>
        <v>0</v>
      </c>
      <c r="R65" s="92">
        <f>O65-P65</f>
        <v>0</v>
      </c>
      <c r="S65" s="5"/>
      <c r="T65" s="105"/>
      <c r="U65" s="105"/>
      <c r="V65" s="12"/>
    </row>
    <row r="66" spans="2:22" ht="15.75" thickBot="1" x14ac:dyDescent="0.3">
      <c r="B66" s="93" t="s">
        <v>60</v>
      </c>
      <c r="C66" s="85" t="s">
        <v>61</v>
      </c>
      <c r="D66" s="199" t="s">
        <v>9</v>
      </c>
      <c r="E66" s="200"/>
      <c r="F66" s="200"/>
      <c r="G66" s="200"/>
      <c r="H66" s="201"/>
      <c r="I66" s="207">
        <f>I23+I30+I40</f>
        <v>19413796.059999999</v>
      </c>
      <c r="J66" s="207"/>
      <c r="K66" s="207"/>
      <c r="L66" s="99">
        <f t="shared" ref="L66:R66" si="2">L23+L30+L40</f>
        <v>0</v>
      </c>
      <c r="M66" s="99">
        <f t="shared" si="2"/>
        <v>19413796.059999999</v>
      </c>
      <c r="N66" s="99">
        <f t="shared" si="2"/>
        <v>0</v>
      </c>
      <c r="O66" s="99">
        <f t="shared" si="2"/>
        <v>18678800.199999999</v>
      </c>
      <c r="P66" s="99">
        <f t="shared" si="2"/>
        <v>18440259.84</v>
      </c>
      <c r="Q66" s="99">
        <f t="shared" si="2"/>
        <v>973536.22</v>
      </c>
      <c r="R66" s="94">
        <f t="shared" si="2"/>
        <v>238540.36</v>
      </c>
      <c r="S66" s="12"/>
      <c r="T66" s="12"/>
      <c r="U66" s="12"/>
      <c r="V66" s="12"/>
    </row>
    <row r="68" spans="2:22" s="12" customFormat="1" ht="12.75" customHeight="1" x14ac:dyDescent="0.2">
      <c r="B68" s="12" t="s">
        <v>42</v>
      </c>
      <c r="H68" s="17"/>
      <c r="I68" s="160" t="s">
        <v>107</v>
      </c>
      <c r="J68" s="160"/>
      <c r="K68" s="160"/>
      <c r="L68" s="160"/>
      <c r="M68" s="202" t="s">
        <v>43</v>
      </c>
      <c r="N68" s="202"/>
      <c r="O68" s="17"/>
      <c r="P68" s="160"/>
      <c r="Q68" s="160"/>
    </row>
    <row r="69" spans="2:22" s="12" customFormat="1" ht="12.75" customHeight="1" x14ac:dyDescent="0.2">
      <c r="H69" s="16" t="s">
        <v>38</v>
      </c>
      <c r="I69" s="159" t="s">
        <v>36</v>
      </c>
      <c r="J69" s="159"/>
      <c r="K69" s="159"/>
      <c r="L69" s="159"/>
      <c r="M69" s="202" t="s">
        <v>44</v>
      </c>
      <c r="N69" s="202"/>
      <c r="O69" s="16" t="s">
        <v>38</v>
      </c>
      <c r="P69" s="198" t="s">
        <v>36</v>
      </c>
      <c r="Q69" s="198"/>
    </row>
    <row r="70" spans="2:22" s="12" customFormat="1" ht="12.75" customHeight="1" x14ac:dyDescent="0.2"/>
    <row r="71" spans="2:22" s="12" customFormat="1" ht="30" customHeight="1" x14ac:dyDescent="0.2">
      <c r="B71" s="12" t="s">
        <v>37</v>
      </c>
      <c r="H71" s="17"/>
      <c r="I71" s="160" t="s">
        <v>113</v>
      </c>
      <c r="J71" s="160"/>
      <c r="K71" s="160"/>
      <c r="L71" s="160"/>
      <c r="M71" s="203" t="s">
        <v>39</v>
      </c>
      <c r="N71" s="203"/>
      <c r="O71" s="160"/>
      <c r="P71" s="160"/>
      <c r="Q71" s="160"/>
      <c r="R71" s="160"/>
    </row>
    <row r="72" spans="2:22" s="12" customFormat="1" ht="34.5" customHeight="1" x14ac:dyDescent="0.2">
      <c r="B72" s="32" t="s">
        <v>98</v>
      </c>
      <c r="H72" s="16" t="s">
        <v>38</v>
      </c>
      <c r="I72" s="159" t="s">
        <v>36</v>
      </c>
      <c r="J72" s="159"/>
      <c r="K72" s="159"/>
      <c r="L72" s="159"/>
      <c r="O72" s="198" t="s">
        <v>45</v>
      </c>
      <c r="P72" s="198"/>
      <c r="Q72" s="198"/>
      <c r="R72" s="198"/>
    </row>
    <row r="73" spans="2:22" s="12" customFormat="1" ht="12.75" customHeight="1" x14ac:dyDescent="0.2">
      <c r="M73" s="202" t="s">
        <v>46</v>
      </c>
      <c r="N73" s="202"/>
      <c r="O73" s="26"/>
      <c r="P73" s="17"/>
      <c r="Q73" s="160"/>
      <c r="R73" s="160"/>
    </row>
    <row r="74" spans="2:22" s="12" customFormat="1" ht="12.75" customHeight="1" x14ac:dyDescent="0.2">
      <c r="O74" s="16" t="s">
        <v>40</v>
      </c>
      <c r="P74" s="16" t="s">
        <v>38</v>
      </c>
      <c r="Q74" s="198" t="s">
        <v>36</v>
      </c>
      <c r="R74" s="198"/>
    </row>
    <row r="75" spans="2:22" s="12" customFormat="1" ht="12.75" customHeight="1" x14ac:dyDescent="0.2">
      <c r="B75" s="12" t="s">
        <v>41</v>
      </c>
      <c r="C75" s="160"/>
      <c r="D75" s="160"/>
      <c r="E75" s="160"/>
      <c r="F75" s="160"/>
      <c r="G75" s="160"/>
      <c r="H75" s="160"/>
      <c r="I75" s="17"/>
      <c r="J75" s="17"/>
      <c r="K75" s="17"/>
      <c r="L75" s="160"/>
      <c r="M75" s="160"/>
      <c r="N75" s="160"/>
      <c r="O75" s="160"/>
    </row>
    <row r="76" spans="2:22" s="12" customFormat="1" ht="12.75" customHeight="1" x14ac:dyDescent="0.2">
      <c r="H76" s="16" t="s">
        <v>40</v>
      </c>
      <c r="I76" s="198" t="s">
        <v>38</v>
      </c>
      <c r="J76" s="198"/>
      <c r="K76" s="198"/>
      <c r="L76" s="198" t="s">
        <v>36</v>
      </c>
      <c r="M76" s="198"/>
      <c r="N76" s="198" t="s">
        <v>47</v>
      </c>
      <c r="O76" s="198"/>
    </row>
    <row r="77" spans="2:22" s="12" customFormat="1" ht="12.75" customHeight="1" x14ac:dyDescent="0.2"/>
    <row r="78" spans="2:22" s="12" customFormat="1" ht="12.75" customHeight="1" x14ac:dyDescent="0.2">
      <c r="B78" s="167" t="s">
        <v>105</v>
      </c>
      <c r="C78" s="167"/>
      <c r="D78" s="167"/>
      <c r="E78" s="167"/>
      <c r="F78" s="167"/>
      <c r="G78" s="167"/>
    </row>
    <row r="79" spans="2:22" s="12" customFormat="1" ht="12.75" customHeight="1" x14ac:dyDescent="0.2"/>
  </sheetData>
  <mergeCells count="130">
    <mergeCell ref="M1:R1"/>
    <mergeCell ref="I41:K41"/>
    <mergeCell ref="I65:K65"/>
    <mergeCell ref="I66:K66"/>
    <mergeCell ref="I39:K39"/>
    <mergeCell ref="I40:K40"/>
    <mergeCell ref="I46:K46"/>
    <mergeCell ref="I47:K47"/>
    <mergeCell ref="I42:K42"/>
    <mergeCell ref="I31:K31"/>
    <mergeCell ref="I32:K32"/>
    <mergeCell ref="I48:K48"/>
    <mergeCell ref="I55:K55"/>
    <mergeCell ref="I56:K56"/>
    <mergeCell ref="I57:K57"/>
    <mergeCell ref="I49:K49"/>
    <mergeCell ref="I50:K50"/>
    <mergeCell ref="I51:K51"/>
    <mergeCell ref="I52:K52"/>
    <mergeCell ref="I53:K53"/>
    <mergeCell ref="I54:K54"/>
    <mergeCell ref="Q60:Q63"/>
    <mergeCell ref="R60:R63"/>
    <mergeCell ref="C3:P3"/>
    <mergeCell ref="M73:N73"/>
    <mergeCell ref="P68:Q68"/>
    <mergeCell ref="P69:Q69"/>
    <mergeCell ref="M69:N69"/>
    <mergeCell ref="M71:N71"/>
    <mergeCell ref="O71:R71"/>
    <mergeCell ref="Q73:R73"/>
    <mergeCell ref="O72:R72"/>
    <mergeCell ref="M68:N68"/>
    <mergeCell ref="Q74:R74"/>
    <mergeCell ref="L18:L21"/>
    <mergeCell ref="N19:N21"/>
    <mergeCell ref="D41:H41"/>
    <mergeCell ref="D42:H42"/>
    <mergeCell ref="L75:M75"/>
    <mergeCell ref="L76:M76"/>
    <mergeCell ref="N75:O75"/>
    <mergeCell ref="N76:O76"/>
    <mergeCell ref="I76:K76"/>
    <mergeCell ref="C75:H75"/>
    <mergeCell ref="D45:H45"/>
    <mergeCell ref="D65:H65"/>
    <mergeCell ref="D66:H66"/>
    <mergeCell ref="D48:H48"/>
    <mergeCell ref="D51:H51"/>
    <mergeCell ref="D52:H52"/>
    <mergeCell ref="D55:H55"/>
    <mergeCell ref="I29:K29"/>
    <mergeCell ref="I24:K24"/>
    <mergeCell ref="I25:K25"/>
    <mergeCell ref="I26:K26"/>
    <mergeCell ref="I27:K27"/>
    <mergeCell ref="I28:K28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M35:N35"/>
    <mergeCell ref="O35:O38"/>
    <mergeCell ref="I34:K38"/>
    <mergeCell ref="M61:M63"/>
    <mergeCell ref="N61:N63"/>
    <mergeCell ref="I64:K64"/>
    <mergeCell ref="D30:H30"/>
    <mergeCell ref="I72:L72"/>
    <mergeCell ref="I68:L68"/>
    <mergeCell ref="I69:L69"/>
    <mergeCell ref="I71:L71"/>
    <mergeCell ref="I43:K43"/>
    <mergeCell ref="I44:K44"/>
    <mergeCell ref="I45:K45"/>
    <mergeCell ref="B78:G78"/>
    <mergeCell ref="D34:H38"/>
    <mergeCell ref="D39:H39"/>
    <mergeCell ref="D59:H63"/>
    <mergeCell ref="D64:H64"/>
    <mergeCell ref="D40:H40"/>
    <mergeCell ref="I30:K30"/>
    <mergeCell ref="R12:R13"/>
    <mergeCell ref="B59:B63"/>
    <mergeCell ref="C59:C63"/>
    <mergeCell ref="I59:K63"/>
    <mergeCell ref="L59:O59"/>
    <mergeCell ref="P59:P63"/>
    <mergeCell ref="Q59:R59"/>
    <mergeCell ref="L60:L63"/>
    <mergeCell ref="M60:N60"/>
    <mergeCell ref="O60:O63"/>
    <mergeCell ref="R35:R38"/>
    <mergeCell ref="M36:M38"/>
    <mergeCell ref="N36:N38"/>
    <mergeCell ref="B34:B38"/>
    <mergeCell ref="C34:C38"/>
    <mergeCell ref="L34:O34"/>
    <mergeCell ref="P34:P38"/>
    <mergeCell ref="L35:L38"/>
    <mergeCell ref="Q34:R34"/>
    <mergeCell ref="Q35:Q38"/>
    <mergeCell ref="Q17:R17"/>
    <mergeCell ref="P17:P21"/>
    <mergeCell ref="Q18:Q21"/>
    <mergeCell ref="R18:R21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2024-04-02T14:32:25Z</cp:lastPrinted>
  <dcterms:created xsi:type="dcterms:W3CDTF">2009-11-17T10:22:12Z</dcterms:created>
  <dcterms:modified xsi:type="dcterms:W3CDTF">2024-04-02T14:32:26Z</dcterms:modified>
</cp:coreProperties>
</file>