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8НП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1" l="1"/>
  <c r="R25" i="1"/>
  <c r="Q25" i="1"/>
  <c r="T24" i="1"/>
  <c r="R24" i="1"/>
  <c r="Q24" i="1"/>
  <c r="T41" i="1"/>
  <c r="R41" i="1"/>
  <c r="Q41" i="1"/>
  <c r="T40" i="1"/>
  <c r="R40" i="1"/>
  <c r="Q40" i="1"/>
  <c r="T46" i="1"/>
  <c r="R46" i="1"/>
  <c r="Q46" i="1"/>
  <c r="T45" i="1"/>
  <c r="R45" i="1"/>
  <c r="Q45" i="1"/>
  <c r="T44" i="1"/>
  <c r="R44" i="1"/>
  <c r="Q44" i="1"/>
  <c r="T50" i="1"/>
  <c r="R50" i="1"/>
  <c r="Q50" i="1"/>
  <c r="T49" i="1"/>
  <c r="R49" i="1"/>
  <c r="Q49" i="1"/>
  <c r="T58" i="1"/>
  <c r="Q58" i="1"/>
  <c r="T57" i="1"/>
  <c r="Q57" i="1"/>
  <c r="I23" i="1"/>
  <c r="L23" i="1"/>
  <c r="M23" i="1"/>
  <c r="N23" i="1"/>
  <c r="O23" i="1"/>
  <c r="P23" i="1"/>
  <c r="Q23" i="1"/>
  <c r="R23" i="1"/>
  <c r="I27" i="1"/>
  <c r="J27" i="1"/>
  <c r="K27" i="1"/>
  <c r="L27" i="1"/>
  <c r="M27" i="1"/>
  <c r="N27" i="1"/>
  <c r="O27" i="1"/>
  <c r="P27" i="1"/>
  <c r="Q27" i="1"/>
  <c r="R27" i="1"/>
  <c r="T28" i="1"/>
  <c r="P37" i="1"/>
  <c r="I39" i="1"/>
  <c r="L39" i="1"/>
  <c r="M39" i="1"/>
  <c r="Q39" i="1" s="1"/>
  <c r="N39" i="1"/>
  <c r="O39" i="1"/>
  <c r="I43" i="1"/>
  <c r="L43" i="1"/>
  <c r="M43" i="1"/>
  <c r="N43" i="1"/>
  <c r="O43" i="1"/>
  <c r="Q43" i="1"/>
  <c r="R43" i="1"/>
  <c r="I48" i="1"/>
  <c r="L48" i="1"/>
  <c r="M48" i="1"/>
  <c r="N48" i="1"/>
  <c r="O48" i="1"/>
  <c r="Q48" i="1"/>
  <c r="R48" i="1"/>
  <c r="I52" i="1"/>
  <c r="I53" i="1"/>
  <c r="L53" i="1"/>
  <c r="L52" i="1" s="1"/>
  <c r="M53" i="1"/>
  <c r="M52" i="1" s="1"/>
  <c r="N53" i="1"/>
  <c r="N52" i="1" s="1"/>
  <c r="O53" i="1"/>
  <c r="O52" i="1" s="1"/>
  <c r="Q54" i="1"/>
  <c r="Q53" i="1" s="1"/>
  <c r="Q52" i="1" s="1"/>
  <c r="R54" i="1"/>
  <c r="R53" i="1" s="1"/>
  <c r="R52" i="1" s="1"/>
  <c r="T54" i="1"/>
  <c r="M56" i="1"/>
  <c r="Q56" i="1"/>
  <c r="S67" i="1"/>
  <c r="P68" i="1"/>
  <c r="R38" i="1" l="1"/>
  <c r="R37" i="1" s="1"/>
  <c r="R68" i="1" s="1"/>
  <c r="I38" i="1"/>
  <c r="I37" i="1" s="1"/>
  <c r="I68" i="1" s="1"/>
  <c r="M38" i="1"/>
  <c r="M37" i="1" s="1"/>
  <c r="M68" i="1" s="1"/>
  <c r="O38" i="1"/>
  <c r="O37" i="1" s="1"/>
  <c r="O68" i="1" s="1"/>
  <c r="L38" i="1"/>
  <c r="L37" i="1" s="1"/>
  <c r="L68" i="1" s="1"/>
  <c r="N38" i="1"/>
  <c r="N37" i="1" s="1"/>
  <c r="N68" i="1" s="1"/>
  <c r="Q38" i="1"/>
  <c r="Q37" i="1" s="1"/>
  <c r="Q68" i="1" s="1"/>
</calcChain>
</file>

<file path=xl/sharedStrings.xml><?xml version="1.0" encoding="utf-8"?>
<sst xmlns="http://schemas.openxmlformats.org/spreadsheetml/2006/main" count="300" uniqueCount="143">
  <si>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</si>
  <si>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</si>
  <si>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</si>
  <si>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</si>
  <si>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</si>
  <si>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</si>
  <si>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</si>
  <si>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</si>
  <si>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</si>
  <si>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</si>
  <si>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</si>
  <si>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</si>
  <si>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</si>
  <si>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</si>
  <si>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</si>
  <si>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</si>
  <si>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</si>
  <si>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</si>
  <si>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</si>
  <si>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</si>
  <si>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</si>
  <si>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</si>
  <si>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</si>
  <si>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</si>
  <si>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</si>
  <si>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</si>
  <si>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</si>
  <si>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</si>
  <si>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</si>
  <si>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</si>
  <si>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</si>
  <si>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</si>
  <si>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</si>
  <si>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</si>
  <si>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</si>
  <si>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</si>
  <si>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</si>
  <si>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</si>
  <si>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</si>
  <si>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</si>
  <si>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</si>
  <si>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</si>
  <si>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</si>
  <si>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</si>
  <si>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</si>
  <si>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</si>
  <si>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</si>
  <si>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</si>
  <si>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</si>
  <si>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</si>
  <si>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</si>
  <si>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</si>
  <si>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</si>
  <si>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</si>
  <si>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</si>
  <si>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</si>
  <si>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</si>
  <si>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</si>
  <si>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</si>
  <si>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</si>
  <si>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</si>
  <si>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</si>
  <si>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</si>
  <si>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</si>
  <si>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</si>
  <si>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</si>
  <si>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</si>
  <si>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</si>
  <si>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</si>
  <si>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</si>
  <si>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</si>
  <si>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</si>
  <si>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</si>
  <si>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</si>
  <si>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</si>
  <si>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</si>
  <si>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</si>
  <si>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</si>
  <si>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</si>
  <si>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</si>
  <si>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</si>
  <si>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</si>
  <si>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</si>
  <si>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</si>
  <si>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</si>
  <si>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</si>
  <si>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</si>
  <si>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</si>
  <si>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</si>
  <si>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</si>
  <si>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</si>
  <si>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</si>
  <si>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</si>
  <si>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</si>
  <si>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</si>
  <si>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</si>
  <si>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</si>
  <si>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</si>
  <si>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</si>
  <si>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</si>
  <si>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</si>
  <si>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</si>
  <si>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</si>
  <si>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</si>
  <si>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</si>
  <si>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</si>
  <si>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</si>
  <si>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</si>
  <si>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</si>
  <si>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</si>
  <si>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</si>
  <si>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</si>
  <si>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</si>
  <si>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</si>
  <si>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 xml:space="preserve">показатели используются </t>
  </si>
  <si>
    <t>при расчете формы</t>
  </si>
  <si>
    <t>Максимова О. Н.</t>
  </si>
  <si>
    <t>6117000910</t>
  </si>
  <si>
    <t>ГОД</t>
  </si>
  <si>
    <t>01.01.2023</t>
  </si>
  <si>
    <t>500</t>
  </si>
  <si>
    <t>МБОУ Ясиновская СОШ им. 30-й гв. Иркутско-Пинской дивизии</t>
  </si>
  <si>
    <t>Замула Н. А.</t>
  </si>
  <si>
    <t>5.субсидии на иные цели</t>
  </si>
  <si>
    <t>01 января 2023 г.</t>
  </si>
  <si>
    <t>Фонд оплаты труда учреждений</t>
  </si>
  <si>
    <t>-</t>
  </si>
  <si>
    <t>0702</t>
  </si>
  <si>
    <t>000</t>
  </si>
  <si>
    <t>EB51790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</si>
  <si>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</si>
  <si>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</si>
  <si>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</si>
  <si>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</si>
  <si>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</si>
  <si>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EВ57860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</si>
  <si>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</si>
  <si>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отдел образования Администрации Куйбышевского района</t>
  </si>
  <si>
    <t>24232175</t>
  </si>
  <si>
    <t>60627405</t>
  </si>
  <si>
    <t>02114601</t>
  </si>
  <si>
    <t>907</t>
  </si>
  <si>
    <t>"19"января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</si>
</sst>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30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29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56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3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1" fillId="0" borderId="10" xfId="0" applyNumberFormat="1" applyFont="1" applyBorder="1"/>
    <xf numFmtId="0" fontId="21" fillId="0" borderId="0" xfId="0" applyFont="1"/>
    <xf numFmtId="49" fontId="2" fillId="0" borderId="17" xfId="0" applyNumberFormat="1" applyFont="1" applyBorder="1" applyAlignment="1">
      <alignment horizontal="right"/>
    </xf>
    <xf numFmtId="49" fontId="1" fillId="0" borderId="0" xfId="0" applyNumberFormat="1" applyFont="1"/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/>
    <xf numFmtId="0" fontId="21" fillId="0" borderId="0" xfId="0" applyFont="1" applyAlignment="1">
      <alignment horizontal="center"/>
    </xf>
    <xf numFmtId="0" fontId="21" fillId="0" borderId="20" xfId="0" applyFont="1" applyBorder="1"/>
    <xf numFmtId="49" fontId="23" fillId="0" borderId="0" xfId="0" applyNumberFormat="1" applyFont="1" applyAlignment="1">
      <alignment horizontal="left"/>
    </xf>
    <xf numFmtId="49" fontId="23" fillId="0" borderId="0" xfId="0" applyNumberFormat="1" applyFont="1"/>
    <xf numFmtId="0" fontId="24" fillId="0" borderId="0" xfId="0" applyFont="1"/>
    <xf numFmtId="49" fontId="1" fillId="0" borderId="0" xfId="0" applyNumberFormat="1" applyFont="1" applyAlignment="1">
      <alignment horizontal="left"/>
    </xf>
    <xf numFmtId="49" fontId="2" fillId="0" borderId="12" xfId="0" applyNumberFormat="1" applyFont="1" applyBorder="1" applyAlignment="1">
      <alignment horizontal="center"/>
    </xf>
    <xf numFmtId="14" fontId="2" fillId="0" borderId="15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0" fontId="21" fillId="0" borderId="20" xfId="0" applyFont="1" applyBorder="1" applyProtection="1">
      <protection locked="0"/>
    </xf>
    <xf numFmtId="165" fontId="2" fillId="24" borderId="21" xfId="0" applyNumberFormat="1" applyFont="1" applyFill="1" applyBorder="1" applyAlignment="1">
      <alignment horizontal="right"/>
    </xf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165" fontId="2" fillId="0" borderId="21" xfId="0" applyNumberFormat="1" applyFont="1" applyBorder="1" applyAlignment="1" applyProtection="1">
      <alignment horizontal="right"/>
      <protection locked="0"/>
    </xf>
    <xf numFmtId="165" fontId="2" fillId="24" borderId="21" xfId="0" applyNumberFormat="1" applyFont="1" applyFill="1" applyBorder="1" applyAlignment="1">
      <alignment horizontal="center"/>
    </xf>
    <xf numFmtId="165" fontId="2" fillId="24" borderId="12" xfId="0" applyNumberFormat="1" applyFont="1" applyFill="1" applyBorder="1" applyAlignment="1">
      <alignment horizontal="center"/>
    </xf>
    <xf numFmtId="165" fontId="2" fillId="25" borderId="27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center"/>
    </xf>
    <xf numFmtId="165" fontId="2" fillId="27" borderId="27" xfId="0" applyNumberFormat="1" applyFont="1" applyFill="1" applyBorder="1" applyAlignment="1">
      <alignment horizontal="right"/>
    </xf>
    <xf numFmtId="165" fontId="2" fillId="26" borderId="27" xfId="0" applyNumberFormat="1" applyFont="1" applyFill="1" applyBorder="1" applyAlignment="1">
      <alignment horizontal="right"/>
    </xf>
    <xf numFmtId="165" fontId="2" fillId="24" borderId="27" xfId="0" applyNumberFormat="1" applyFont="1" applyFill="1" applyBorder="1" applyAlignment="1">
      <alignment horizontal="right"/>
    </xf>
    <xf numFmtId="0" fontId="21" fillId="25" borderId="0" xfId="0" applyFont="1" applyFill="1"/>
    <xf numFmtId="0" fontId="0" fillId="25" borderId="0" xfId="0" applyFill="1"/>
    <xf numFmtId="165" fontId="2" fillId="27" borderId="21" xfId="0" applyNumberFormat="1" applyFont="1" applyFill="1" applyBorder="1" applyAlignment="1">
      <alignment horizontal="right"/>
    </xf>
    <xf numFmtId="165" fontId="2" fillId="24" borderId="32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 wrapText="1"/>
    </xf>
    <xf numFmtId="49" fontId="2" fillId="24" borderId="34" xfId="0" applyNumberFormat="1" applyFont="1" applyFill="1" applyBorder="1" applyAlignment="1">
      <alignment horizontal="center"/>
    </xf>
    <xf numFmtId="165" fontId="2" fillId="28" borderId="35" xfId="0" applyNumberFormat="1" applyFont="1" applyFill="1" applyBorder="1" applyAlignment="1">
      <alignment horizontal="right"/>
    </xf>
    <xf numFmtId="165" fontId="2" fillId="28" borderId="32" xfId="0" applyNumberFormat="1" applyFont="1" applyFill="1" applyBorder="1" applyAlignment="1">
      <alignment horizontal="right"/>
    </xf>
    <xf numFmtId="165" fontId="2" fillId="28" borderId="36" xfId="0" applyNumberFormat="1" applyFont="1" applyFill="1" applyBorder="1" applyAlignment="1">
      <alignment horizontal="right"/>
    </xf>
    <xf numFmtId="165" fontId="2" fillId="28" borderId="37" xfId="0" applyNumberFormat="1" applyFont="1" applyFill="1" applyBorder="1" applyAlignment="1">
      <alignment horizontal="right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38" xfId="0" applyNumberFormat="1" applyFont="1" applyBorder="1"/>
    <xf numFmtId="49" fontId="2" fillId="0" borderId="39" xfId="0" applyNumberFormat="1" applyFont="1" applyBorder="1"/>
    <xf numFmtId="165" fontId="2" fillId="26" borderId="26" xfId="0" applyNumberFormat="1" applyFont="1" applyFill="1" applyBorder="1" applyAlignment="1">
      <alignment horizontal="right"/>
    </xf>
    <xf numFmtId="165" fontId="2" fillId="26" borderId="40" xfId="0" applyNumberFormat="1" applyFont="1" applyFill="1" applyBorder="1" applyAlignment="1">
      <alignment horizontal="right"/>
    </xf>
    <xf numFmtId="49" fontId="2" fillId="0" borderId="29" xfId="0" applyNumberFormat="1" applyFont="1" applyBorder="1" applyAlignment="1">
      <alignment horizontal="left" indent="2"/>
    </xf>
    <xf numFmtId="49" fontId="2" fillId="0" borderId="41" xfId="0" applyNumberFormat="1" applyFont="1" applyBorder="1" applyAlignment="1">
      <alignment horizontal="center"/>
    </xf>
    <xf numFmtId="165" fontId="2" fillId="0" borderId="42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43" xfId="0" applyNumberFormat="1" applyFont="1" applyBorder="1" applyAlignment="1">
      <alignment horizontal="right"/>
    </xf>
    <xf numFmtId="165" fontId="2" fillId="0" borderId="44" xfId="0" applyNumberFormat="1" applyFont="1" applyBorder="1" applyAlignment="1">
      <alignment horizontal="right"/>
    </xf>
    <xf numFmtId="49" fontId="2" fillId="24" borderId="29" xfId="0" applyNumberFormat="1" applyFont="1" applyFill="1" applyBorder="1" applyAlignment="1">
      <alignment horizontal="left" wrapText="1"/>
    </xf>
    <xf numFmtId="49" fontId="2" fillId="24" borderId="45" xfId="0" applyNumberFormat="1" applyFont="1" applyFill="1" applyBorder="1" applyAlignment="1">
      <alignment horizontal="center"/>
    </xf>
    <xf numFmtId="165" fontId="2" fillId="28" borderId="25" xfId="0" applyNumberFormat="1" applyFont="1" applyFill="1" applyBorder="1" applyAlignment="1">
      <alignment horizontal="right"/>
    </xf>
    <xf numFmtId="165" fontId="2" fillId="28" borderId="21" xfId="0" applyNumberFormat="1" applyFont="1" applyFill="1" applyBorder="1" applyAlignment="1">
      <alignment horizontal="right"/>
    </xf>
    <xf numFmtId="165" fontId="2" fillId="28" borderId="46" xfId="0" applyNumberFormat="1" applyFont="1" applyFill="1" applyBorder="1" applyAlignment="1">
      <alignment horizontal="right"/>
    </xf>
    <xf numFmtId="165" fontId="2" fillId="28" borderId="27" xfId="0" applyNumberFormat="1" applyFont="1" applyFill="1" applyBorder="1" applyAlignment="1">
      <alignment horizontal="right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/>
    <xf numFmtId="49" fontId="2" fillId="0" borderId="50" xfId="0" applyNumberFormat="1" applyFont="1" applyBorder="1"/>
    <xf numFmtId="164" fontId="2" fillId="0" borderId="24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center"/>
    </xf>
    <xf numFmtId="49" fontId="2" fillId="24" borderId="52" xfId="0" applyNumberFormat="1" applyFont="1" applyFill="1" applyBorder="1" applyAlignment="1">
      <alignment horizontal="left" wrapText="1"/>
    </xf>
    <xf numFmtId="49" fontId="2" fillId="24" borderId="29" xfId="0" applyNumberFormat="1" applyFont="1" applyFill="1" applyBorder="1" applyAlignment="1">
      <alignment horizontal="left" wrapText="1" indent="1"/>
    </xf>
    <xf numFmtId="49" fontId="2" fillId="24" borderId="29" xfId="0" applyNumberFormat="1" applyFont="1" applyFill="1" applyBorder="1" applyAlignment="1">
      <alignment horizontal="left" wrapText="1" indent="2"/>
    </xf>
    <xf numFmtId="165" fontId="2" fillId="25" borderId="21" xfId="0" applyNumberFormat="1" applyFont="1" applyFill="1" applyBorder="1" applyAlignment="1">
      <alignment horizontal="right"/>
    </xf>
    <xf numFmtId="49" fontId="2" fillId="0" borderId="45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right"/>
    </xf>
    <xf numFmtId="165" fontId="2" fillId="26" borderId="21" xfId="0" applyNumberFormat="1" applyFont="1" applyFill="1" applyBorder="1" applyAlignment="1">
      <alignment horizontal="right"/>
    </xf>
    <xf numFmtId="49" fontId="2" fillId="0" borderId="29" xfId="0" applyNumberFormat="1" applyFont="1" applyBorder="1" applyAlignment="1">
      <alignment horizontal="left" wrapText="1" indent="2"/>
    </xf>
    <xf numFmtId="49" fontId="2" fillId="24" borderId="29" xfId="0" applyNumberFormat="1" applyFont="1" applyFill="1" applyBorder="1" applyAlignment="1">
      <alignment horizontal="left" wrapText="1" indent="3"/>
    </xf>
    <xf numFmtId="49" fontId="2" fillId="0" borderId="29" xfId="0" applyNumberFormat="1" applyFont="1" applyBorder="1" applyAlignment="1">
      <alignment horizontal="left" wrapText="1" indent="3"/>
    </xf>
    <xf numFmtId="165" fontId="2" fillId="0" borderId="12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right"/>
    </xf>
    <xf numFmtId="165" fontId="2" fillId="26" borderId="12" xfId="0" applyNumberFormat="1" applyFont="1" applyFill="1" applyBorder="1" applyAlignment="1">
      <alignment horizontal="right"/>
    </xf>
    <xf numFmtId="49" fontId="2" fillId="24" borderId="53" xfId="0" applyNumberFormat="1" applyFont="1" applyFill="1" applyBorder="1" applyAlignment="1">
      <alignment horizontal="left" wrapText="1" indent="1"/>
    </xf>
    <xf numFmtId="165" fontId="2" fillId="24" borderId="37" xfId="0" applyNumberFormat="1" applyFont="1" applyFill="1" applyBorder="1" applyAlignment="1">
      <alignment horizontal="right"/>
    </xf>
    <xf numFmtId="49" fontId="2" fillId="0" borderId="42" xfId="0" applyNumberFormat="1" applyFont="1" applyBorder="1" applyAlignment="1">
      <alignment horizontal="right" wrapText="1" indent="1"/>
    </xf>
    <xf numFmtId="49" fontId="2" fillId="24" borderId="47" xfId="0" applyNumberFormat="1" applyFont="1" applyFill="1" applyBorder="1" applyAlignment="1">
      <alignment horizontal="center"/>
    </xf>
    <xf numFmtId="165" fontId="2" fillId="28" borderId="12" xfId="0" applyNumberFormat="1" applyFont="1" applyFill="1" applyBorder="1" applyAlignment="1">
      <alignment horizontal="right"/>
    </xf>
    <xf numFmtId="165" fontId="2" fillId="28" borderId="28" xfId="0" applyNumberFormat="1" applyFont="1" applyFill="1" applyBorder="1" applyAlignment="1">
      <alignment horizontal="right"/>
    </xf>
    <xf numFmtId="0" fontId="2" fillId="0" borderId="29" xfId="0" applyFont="1" applyBorder="1" applyAlignment="1" applyProtection="1">
      <alignment horizontal="left" wrapText="1" indent="1"/>
      <protection locked="0"/>
    </xf>
    <xf numFmtId="49" fontId="2" fillId="0" borderId="29" xfId="0" applyNumberFormat="1" applyFont="1" applyBorder="1" applyAlignment="1" applyProtection="1">
      <alignment horizontal="left" wrapText="1" indent="1"/>
      <protection locked="0"/>
    </xf>
    <xf numFmtId="49" fontId="2" fillId="0" borderId="38" xfId="0" applyNumberFormat="1" applyFont="1" applyBorder="1" applyAlignment="1" applyProtection="1">
      <alignment horizontal="center"/>
      <protection locked="0"/>
    </xf>
    <xf numFmtId="49" fontId="2" fillId="0" borderId="39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 wrapText="1"/>
    </xf>
    <xf numFmtId="49" fontId="2" fillId="0" borderId="54" xfId="0" applyNumberFormat="1" applyFont="1" applyBorder="1" applyAlignment="1" applyProtection="1">
      <alignment wrapText="1"/>
      <protection locked="0"/>
    </xf>
    <xf numFmtId="49" fontId="21" fillId="0" borderId="0" xfId="0" applyNumberFormat="1" applyFont="1" applyAlignment="1">
      <alignment horizontal="left" wrapText="1"/>
    </xf>
    <xf numFmtId="0" fontId="2" fillId="29" borderId="29" xfId="0" applyFont="1" applyFill="1" applyBorder="1" applyAlignment="1" applyProtection="1">
      <alignment horizontal="left" wrapText="1" indent="1"/>
      <protection locked="0"/>
    </xf>
    <xf numFmtId="49" fontId="2" fillId="29" borderId="45" xfId="0" applyNumberFormat="1" applyFont="1" applyFill="1" applyBorder="1" applyAlignment="1">
      <alignment horizontal="center"/>
    </xf>
    <xf numFmtId="49" fontId="2" fillId="29" borderId="31" xfId="0" applyNumberFormat="1" applyFont="1" applyFill="1" applyBorder="1" applyAlignment="1">
      <alignment horizontal="center"/>
    </xf>
    <xf numFmtId="49" fontId="2" fillId="29" borderId="38" xfId="0" applyNumberFormat="1" applyFont="1" applyFill="1" applyBorder="1" applyAlignment="1" applyProtection="1">
      <alignment horizontal="center"/>
      <protection locked="0"/>
    </xf>
    <xf numFmtId="49" fontId="2" fillId="29" borderId="39" xfId="0" applyNumberFormat="1" applyFont="1" applyFill="1" applyBorder="1" applyAlignment="1" applyProtection="1">
      <alignment horizontal="center"/>
      <protection locked="0"/>
    </xf>
    <xf numFmtId="165" fontId="2" fillId="29" borderId="21" xfId="0" applyNumberFormat="1" applyFont="1" applyFill="1" applyBorder="1" applyAlignment="1" applyProtection="1">
      <alignment horizontal="right"/>
      <protection locked="0"/>
    </xf>
    <xf numFmtId="165" fontId="2" fillId="30" borderId="21" xfId="0" applyNumberFormat="1" applyFont="1" applyFill="1" applyBorder="1" applyAlignment="1">
      <alignment horizontal="center"/>
    </xf>
    <xf numFmtId="165" fontId="2" fillId="31" borderId="21" xfId="0" applyNumberFormat="1" applyFont="1" applyFill="1" applyBorder="1" applyAlignment="1">
      <alignment horizontal="right"/>
    </xf>
    <xf numFmtId="165" fontId="2" fillId="31" borderId="27" xfId="0" applyNumberFormat="1" applyFont="1" applyFill="1" applyBorder="1" applyAlignment="1">
      <alignment horizontal="right"/>
    </xf>
    <xf numFmtId="49" fontId="21" fillId="29" borderId="0" xfId="0" applyNumberFormat="1" applyFont="1" applyFill="1"/>
    <xf numFmtId="0" fontId="21" fillId="29" borderId="0" xfId="0" applyFont="1" applyFill="1"/>
    <xf numFmtId="0" fontId="2" fillId="30" borderId="29" xfId="0" applyFont="1" applyFill="1" applyBorder="1" applyAlignment="1">
      <alignment horizontal="left" wrapText="1" indent="1"/>
    </xf>
    <xf numFmtId="49" fontId="2" fillId="30" borderId="30" xfId="0" applyNumberFormat="1" applyFont="1" applyFill="1" applyBorder="1" applyAlignment="1">
      <alignment horizontal="center"/>
    </xf>
    <xf numFmtId="49" fontId="2" fillId="30" borderId="31" xfId="0" applyNumberFormat="1" applyFont="1" applyFill="1" applyBorder="1" applyAlignment="1">
      <alignment horizontal="center"/>
    </xf>
    <xf numFmtId="49" fontId="2" fillId="30" borderId="38" xfId="0" applyNumberFormat="1" applyFont="1" applyFill="1" applyBorder="1" applyAlignment="1">
      <alignment horizontal="center"/>
    </xf>
    <xf numFmtId="49" fontId="2" fillId="30" borderId="39" xfId="0" applyNumberFormat="1" applyFont="1" applyFill="1" applyBorder="1" applyAlignment="1">
      <alignment horizontal="center"/>
    </xf>
    <xf numFmtId="165" fontId="2" fillId="30" borderId="23" xfId="0" applyNumberFormat="1" applyFont="1" applyFill="1" applyBorder="1" applyAlignment="1">
      <alignment horizontal="right"/>
    </xf>
    <xf numFmtId="165" fontId="2" fillId="30" borderId="22" xfId="0" applyNumberFormat="1" applyFont="1" applyFill="1" applyBorder="1" applyAlignment="1">
      <alignment horizontal="right"/>
    </xf>
    <xf numFmtId="165" fontId="2" fillId="30" borderId="26" xfId="0" applyNumberFormat="1" applyFont="1" applyFill="1" applyBorder="1" applyAlignment="1">
      <alignment horizontal="right"/>
    </xf>
    <xf numFmtId="165" fontId="2" fillId="30" borderId="40" xfId="0" applyNumberFormat="1" applyFont="1" applyFill="1" applyBorder="1" applyAlignment="1">
      <alignment horizontal="right"/>
    </xf>
    <xf numFmtId="49" fontId="2" fillId="0" borderId="7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/>
    </xf>
    <xf numFmtId="49" fontId="21" fillId="0" borderId="10" xfId="0" applyNumberFormat="1" applyFont="1" applyBorder="1"/>
    <xf numFmtId="49" fontId="2" fillId="0" borderId="18" xfId="0" applyNumberFormat="1" applyFont="1" applyBorder="1" applyAlignment="1">
      <alignment horizontal="center" vertical="center" wrapText="1"/>
    </xf>
    <xf numFmtId="49" fontId="21" fillId="0" borderId="43" xfId="0" applyNumberFormat="1" applyFont="1" applyBorder="1" applyAlignment="1">
      <alignment horizontal="center" vertical="center"/>
    </xf>
    <xf numFmtId="49" fontId="21" fillId="0" borderId="26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165" fontId="2" fillId="24" borderId="46" xfId="0" applyNumberFormat="1" applyFont="1" applyFill="1" applyBorder="1" applyAlignment="1">
      <alignment horizontal="right"/>
    </xf>
    <xf numFmtId="165" fontId="2" fillId="24" borderId="56" xfId="0" applyNumberFormat="1" applyFont="1" applyFill="1" applyBorder="1" applyAlignment="1">
      <alignment horizontal="right"/>
    </xf>
    <xf numFmtId="165" fontId="2" fillId="24" borderId="25" xfId="0" applyNumberFormat="1" applyFont="1" applyFill="1" applyBorder="1" applyAlignment="1">
      <alignment horizontal="right"/>
    </xf>
    <xf numFmtId="165" fontId="2" fillId="0" borderId="46" xfId="0" applyNumberFormat="1" applyFont="1" applyBorder="1" applyAlignment="1" applyProtection="1">
      <alignment horizontal="right"/>
      <protection locked="0"/>
    </xf>
    <xf numFmtId="165" fontId="2" fillId="0" borderId="56" xfId="0" applyNumberFormat="1" applyFont="1" applyBorder="1" applyAlignment="1" applyProtection="1">
      <alignment horizontal="right"/>
      <protection locked="0"/>
    </xf>
    <xf numFmtId="165" fontId="2" fillId="0" borderId="25" xfId="0" applyNumberFormat="1" applyFont="1" applyBorder="1" applyAlignment="1" applyProtection="1">
      <alignment horizontal="right"/>
      <protection locked="0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0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0" fontId="0" fillId="29" borderId="0" xfId="0" applyFill="1" applyAlignment="1">
      <alignment horizontal="center"/>
    </xf>
    <xf numFmtId="49" fontId="27" fillId="29" borderId="70" xfId="55" applyNumberFormat="1" applyFont="1" applyFill="1" applyBorder="1" applyAlignment="1">
      <alignment horizontal="right" indent="1"/>
    </xf>
    <xf numFmtId="49" fontId="27" fillId="29" borderId="0" xfId="55" applyNumberFormat="1" applyFont="1" applyFill="1" applyAlignment="1">
      <alignment horizontal="right" indent="1"/>
    </xf>
    <xf numFmtId="49" fontId="27" fillId="29" borderId="71" xfId="55" applyNumberFormat="1" applyFont="1" applyFill="1" applyBorder="1" applyAlignment="1">
      <alignment horizontal="right" indent="1"/>
    </xf>
    <xf numFmtId="49" fontId="27" fillId="29" borderId="59" xfId="55" applyNumberFormat="1" applyFont="1" applyFill="1" applyBorder="1" applyAlignment="1">
      <alignment horizontal="right" indent="1"/>
    </xf>
    <xf numFmtId="49" fontId="21" fillId="0" borderId="42" xfId="0" applyNumberFormat="1" applyFont="1" applyBorder="1" applyAlignment="1">
      <alignment horizontal="center" vertical="center"/>
    </xf>
    <xf numFmtId="49" fontId="21" fillId="0" borderId="43" xfId="0" applyNumberFormat="1" applyFont="1" applyBorder="1" applyAlignment="1">
      <alignment horizontal="center"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49" fontId="27" fillId="29" borderId="69" xfId="55" applyNumberFormat="1" applyFont="1" applyFill="1" applyBorder="1" applyAlignment="1">
      <alignment horizontal="right" indent="1"/>
    </xf>
    <xf numFmtId="49" fontId="27" fillId="29" borderId="63" xfId="55" applyNumberFormat="1" applyFont="1" applyFill="1" applyBorder="1" applyAlignment="1">
      <alignment horizontal="right" indent="1"/>
    </xf>
    <xf numFmtId="49" fontId="22" fillId="29" borderId="0" xfId="55" applyNumberFormat="1" applyFont="1" applyFill="1" applyAlignment="1">
      <alignment horizontal="left" indent="1"/>
    </xf>
    <xf numFmtId="49" fontId="22" fillId="29" borderId="58" xfId="55" applyNumberFormat="1" applyFont="1" applyFill="1" applyBorder="1" applyAlignment="1">
      <alignment horizontal="left" indent="1"/>
    </xf>
    <xf numFmtId="49" fontId="2" fillId="0" borderId="0" xfId="0" applyNumberFormat="1" applyFont="1" applyAlignment="1">
      <alignment horizontal="left"/>
    </xf>
    <xf numFmtId="49" fontId="2" fillId="24" borderId="46" xfId="0" applyNumberFormat="1" applyFont="1" applyFill="1" applyBorder="1" applyAlignment="1">
      <alignment horizontal="center"/>
    </xf>
    <xf numFmtId="49" fontId="2" fillId="24" borderId="56" xfId="0" applyNumberFormat="1" applyFont="1" applyFill="1" applyBorder="1" applyAlignment="1">
      <alignment horizontal="center"/>
    </xf>
    <xf numFmtId="49" fontId="2" fillId="24" borderId="25" xfId="0" applyNumberFormat="1" applyFont="1" applyFill="1" applyBorder="1" applyAlignment="1">
      <alignment horizontal="center"/>
    </xf>
    <xf numFmtId="0" fontId="21" fillId="0" borderId="68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1" fillId="0" borderId="20" xfId="0" applyFont="1" applyBorder="1" applyAlignment="1" applyProtection="1">
      <alignment horizontal="center"/>
      <protection locked="0"/>
    </xf>
    <xf numFmtId="0" fontId="21" fillId="0" borderId="54" xfId="0" applyFont="1" applyBorder="1" applyAlignment="1">
      <alignment horizontal="center"/>
    </xf>
    <xf numFmtId="49" fontId="2" fillId="0" borderId="56" xfId="0" applyNumberFormat="1" applyFont="1" applyBorder="1" applyAlignment="1" applyProtection="1">
      <alignment horizontal="left" wrapText="1"/>
      <protection locked="0"/>
    </xf>
    <xf numFmtId="49" fontId="2" fillId="0" borderId="65" xfId="0" applyNumberFormat="1" applyFont="1" applyBorder="1" applyAlignment="1">
      <alignment horizontal="center" vertical="center"/>
    </xf>
    <xf numFmtId="49" fontId="2" fillId="0" borderId="66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 applyProtection="1">
      <alignment horizontal="left" wrapText="1"/>
      <protection locked="0"/>
    </xf>
    <xf numFmtId="49" fontId="23" fillId="0" borderId="0" xfId="0" applyNumberFormat="1" applyFont="1" applyAlignment="1">
      <alignment horizontal="center"/>
    </xf>
    <xf numFmtId="0" fontId="21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1" fillId="0" borderId="56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24" borderId="36" xfId="0" applyNumberFormat="1" applyFont="1" applyFill="1" applyBorder="1" applyAlignment="1">
      <alignment horizontal="center"/>
    </xf>
    <xf numFmtId="49" fontId="2" fillId="24" borderId="55" xfId="0" applyNumberFormat="1" applyFont="1" applyFill="1" applyBorder="1" applyAlignment="1">
      <alignment horizontal="center"/>
    </xf>
    <xf numFmtId="49" fontId="2" fillId="24" borderId="35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0" fontId="21" fillId="0" borderId="20" xfId="0" applyFont="1" applyBorder="1" applyAlignment="1">
      <alignment horizont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57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0" fontId="27" fillId="29" borderId="0" xfId="55" applyFont="1" applyFill="1" applyAlignment="1">
      <alignment horizontal="center"/>
    </xf>
    <xf numFmtId="0" fontId="28" fillId="0" borderId="61" xfId="0" applyFont="1" applyBorder="1" applyAlignment="1">
      <alignment horizontal="left" vertical="center" indent="2"/>
    </xf>
    <xf numFmtId="0" fontId="28" fillId="0" borderId="62" xfId="0" applyFont="1" applyBorder="1" applyAlignment="1">
      <alignment horizontal="left" vertical="center" indent="2"/>
    </xf>
    <xf numFmtId="0" fontId="27" fillId="0" borderId="0" xfId="55" applyFont="1" applyAlignment="1">
      <alignment horizontal="center"/>
    </xf>
    <xf numFmtId="49" fontId="22" fillId="29" borderId="63" xfId="55" applyNumberFormat="1" applyFont="1" applyFill="1" applyBorder="1" applyAlignment="1">
      <alignment horizontal="left" indent="1"/>
    </xf>
    <xf numFmtId="49" fontId="22" fillId="29" borderId="64" xfId="55" applyNumberFormat="1" applyFont="1" applyFill="1" applyBorder="1" applyAlignment="1">
      <alignment horizontal="left" indent="1"/>
    </xf>
    <xf numFmtId="14" fontId="22" fillId="29" borderId="0" xfId="55" applyNumberFormat="1" applyFont="1" applyFill="1" applyAlignment="1">
      <alignment horizontal="left" indent="1"/>
    </xf>
    <xf numFmtId="14" fontId="22" fillId="29" borderId="58" xfId="55" applyNumberFormat="1" applyFont="1" applyFill="1" applyBorder="1" applyAlignment="1">
      <alignment horizontal="left" indent="1"/>
    </xf>
    <xf numFmtId="0" fontId="21" fillId="0" borderId="0" xfId="0" applyFont="1" applyAlignment="1">
      <alignment horizontal="right" indent="1"/>
    </xf>
    <xf numFmtId="49" fontId="22" fillId="29" borderId="59" xfId="55" applyNumberFormat="1" applyFont="1" applyFill="1" applyBorder="1" applyAlignment="1">
      <alignment horizontal="left" wrapText="1" indent="1"/>
    </xf>
    <xf numFmtId="49" fontId="22" fillId="29" borderId="60" xfId="55" applyNumberFormat="1" applyFont="1" applyFill="1" applyBorder="1" applyAlignment="1">
      <alignment horizontal="left" wrapText="1" indent="1"/>
    </xf>
    <xf numFmtId="165" fontId="2" fillId="0" borderId="42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46" xfId="0" applyNumberFormat="1" applyFont="1" applyBorder="1" applyAlignment="1">
      <alignment horizontal="right"/>
    </xf>
    <xf numFmtId="165" fontId="2" fillId="0" borderId="56" xfId="0" applyNumberFormat="1" applyFont="1" applyBorder="1" applyAlignment="1">
      <alignment horizontal="right"/>
    </xf>
    <xf numFmtId="165" fontId="2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right" indent="1"/>
    </xf>
    <xf numFmtId="165" fontId="2" fillId="30" borderId="22" xfId="0" applyNumberFormat="1" applyFont="1" applyFill="1" applyBorder="1" applyAlignment="1">
      <alignment horizontal="right"/>
    </xf>
    <xf numFmtId="165" fontId="2" fillId="30" borderId="20" xfId="0" applyNumberFormat="1" applyFont="1" applyFill="1" applyBorder="1" applyAlignment="1">
      <alignment horizontal="right"/>
    </xf>
    <xf numFmtId="165" fontId="2" fillId="30" borderId="23" xfId="0" applyNumberFormat="1" applyFont="1" applyFill="1" applyBorder="1" applyAlignment="1">
      <alignment horizontal="right"/>
    </xf>
    <xf numFmtId="164" fontId="2" fillId="0" borderId="24" xfId="0" applyNumberFormat="1" applyFont="1" applyBorder="1" applyAlignment="1">
      <alignment horizontal="center"/>
    </xf>
    <xf numFmtId="164" fontId="2" fillId="0" borderId="57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5" fontId="2" fillId="25" borderId="46" xfId="0" applyNumberFormat="1" applyFont="1" applyFill="1" applyBorder="1" applyAlignment="1">
      <alignment horizontal="right"/>
    </xf>
    <xf numFmtId="165" fontId="2" fillId="25" borderId="56" xfId="0" applyNumberFormat="1" applyFont="1" applyFill="1" applyBorder="1" applyAlignment="1">
      <alignment horizontal="right"/>
    </xf>
    <xf numFmtId="165" fontId="2" fillId="25" borderId="25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 wrapText="1"/>
    </xf>
    <xf numFmtId="165" fontId="2" fillId="27" borderId="21" xfId="0" applyNumberFormat="1" applyFont="1" applyFill="1" applyBorder="1" applyAlignment="1">
      <alignment horizontal="right"/>
    </xf>
    <xf numFmtId="165" fontId="2" fillId="24" borderId="32" xfId="0" applyNumberFormat="1" applyFont="1" applyFill="1" applyBorder="1" applyAlignment="1">
      <alignment horizontal="right"/>
    </xf>
    <xf numFmtId="165" fontId="2" fillId="28" borderId="12" xfId="0" applyNumberFormat="1" applyFont="1" applyFill="1" applyBorder="1" applyAlignment="1">
      <alignment horizontal="right"/>
    </xf>
    <xf numFmtId="165" fontId="2" fillId="28" borderId="32" xfId="0" applyNumberFormat="1" applyFont="1" applyFill="1" applyBorder="1" applyAlignment="1">
      <alignment horizontal="right"/>
    </xf>
    <xf numFmtId="165" fontId="2" fillId="29" borderId="46" xfId="0" applyNumberFormat="1" applyFont="1" applyFill="1" applyBorder="1" applyAlignment="1" applyProtection="1">
      <alignment horizontal="right"/>
      <protection locked="0"/>
    </xf>
    <xf numFmtId="165" fontId="2" fillId="29" borderId="56" xfId="0" applyNumberFormat="1" applyFont="1" applyFill="1" applyBorder="1" applyAlignment="1" applyProtection="1">
      <alignment horizontal="right"/>
      <protection locked="0"/>
    </xf>
    <xf numFmtId="165" fontId="2" fillId="29" borderId="25" xfId="0" applyNumberFormat="1" applyFont="1" applyFill="1" applyBorder="1" applyAlignment="1" applyProtection="1">
      <alignment horizontal="right"/>
      <protection locked="0"/>
    </xf>
    <xf numFmtId="165" fontId="2" fillId="28" borderId="46" xfId="0" applyNumberFormat="1" applyFont="1" applyFill="1" applyBorder="1" applyAlignment="1">
      <alignment horizontal="right"/>
    </xf>
    <xf numFmtId="165" fontId="2" fillId="28" borderId="56" xfId="0" applyNumberFormat="1" applyFont="1" applyFill="1" applyBorder="1" applyAlignment="1">
      <alignment horizontal="right"/>
    </xf>
    <xf numFmtId="165" fontId="2" fillId="28" borderId="25" xfId="0" applyNumberFormat="1" applyFont="1" applyFill="1" applyBorder="1" applyAlignment="1">
      <alignment horizontal="right"/>
    </xf>
    <xf numFmtId="165" fontId="2" fillId="28" borderId="36" xfId="0" applyNumberFormat="1" applyFont="1" applyFill="1" applyBorder="1" applyAlignment="1">
      <alignment horizontal="right"/>
    </xf>
    <xf numFmtId="165" fontId="2" fillId="28" borderId="55" xfId="0" applyNumberFormat="1" applyFont="1" applyFill="1" applyBorder="1" applyAlignment="1">
      <alignment horizontal="right"/>
    </xf>
    <xf numFmtId="165" fontId="2" fillId="28" borderId="35" xfId="0" applyNumberFormat="1" applyFont="1" applyFill="1" applyBorder="1" applyAlignment="1">
      <alignment horizontal="right"/>
    </xf>
    <xf numFmtId="165" fontId="2" fillId="0" borderId="24" xfId="0" applyNumberFormat="1" applyFont="1" applyBorder="1" applyAlignment="1">
      <alignment horizontal="center"/>
    </xf>
    <xf numFmtId="165" fontId="2" fillId="0" borderId="57" xfId="0" applyNumberFormat="1" applyFont="1" applyBorder="1" applyAlignment="1">
      <alignment horizontal="center"/>
    </xf>
    <xf numFmtId="165" fontId="2" fillId="0" borderId="51" xfId="0" applyNumberFormat="1" applyFont="1" applyBorder="1" applyAlignment="1">
      <alignment horizontal="center"/>
    </xf>
    <xf numFmtId="165" fontId="2" fillId="27" borderId="46" xfId="0" applyNumberFormat="1" applyFont="1" applyFill="1" applyBorder="1" applyAlignment="1">
      <alignment horizontal="right"/>
    </xf>
    <xf numFmtId="165" fontId="2" fillId="27" borderId="56" xfId="0" applyNumberFormat="1" applyFont="1" applyFill="1" applyBorder="1" applyAlignment="1">
      <alignment horizontal="right"/>
    </xf>
    <xf numFmtId="165" fontId="2" fillId="27" borderId="25" xfId="0" applyNumberFormat="1" applyFont="1" applyFill="1" applyBorder="1" applyAlignment="1">
      <alignment horizontal="right"/>
    </xf>
    <xf numFmtId="165" fontId="2" fillId="25" borderId="21" xfId="0" applyNumberFormat="1" applyFont="1" applyFill="1" applyBorder="1" applyAlignment="1">
      <alignment horizontal="right"/>
    </xf>
    <xf numFmtId="49" fontId="2" fillId="24" borderId="24" xfId="0" applyNumberFormat="1" applyFont="1" applyFill="1" applyBorder="1" applyAlignment="1">
      <alignment horizontal="center"/>
    </xf>
    <xf numFmtId="49" fontId="2" fillId="24" borderId="57" xfId="0" applyNumberFormat="1" applyFont="1" applyFill="1" applyBorder="1" applyAlignment="1">
      <alignment horizontal="center"/>
    </xf>
    <xf numFmtId="49" fontId="2" fillId="24" borderId="51" xfId="0" applyNumberFormat="1" applyFont="1" applyFill="1" applyBorder="1" applyAlignment="1">
      <alignment horizont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81</xdr:row>
      <xdr:rowOff>38100</xdr:rowOff>
    </xdr:from>
    <xdr:to>
      <xdr:col>8</xdr:col>
      <xdr:colOff>352425</xdr:colOff>
      <xdr:row>81</xdr:row>
      <xdr:rowOff>590550</xdr:rowOff>
    </xdr:to>
    <xdr:pic>
      <xdr:nvPicPr>
        <xdr:cNvPr id="22832" name="Рисунок 1">
          <a:extLst>
            <a:ext uri="{FF2B5EF4-FFF2-40B4-BE49-F238E27FC236}">
              <a16:creationId xmlns:a16="http://schemas.microsoft.com/office/drawing/2014/main" xmlns="" id="{EA9F2E79-1FA0-C461-ED34-082D4DA63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575435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V94"/>
  <sheetViews>
    <sheetView tabSelected="1" view="pageBreakPreview" topLeftCell="A2" zoomScaleNormal="100" zoomScaleSheetLayoutView="100" workbookViewId="0">
      <selection activeCell="L68" sqref="L68"/>
    </sheetView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customWidth="1"/>
    <col min="6" max="6" width="3.42578125" customWidth="1"/>
    <col min="7" max="7" width="6.85546875" customWidth="1"/>
    <col min="8" max="8" width="3.425781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.28515625" hidden="1" customWidth="1"/>
    <col min="20" max="20" width="19.28515625" hidden="1" customWidth="1"/>
    <col min="21" max="21" width="80.425781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232" t="s">
        <v>87</v>
      </c>
      <c r="N1" s="183"/>
      <c r="O1" s="183"/>
      <c r="P1" s="183"/>
      <c r="Q1" s="183"/>
      <c r="R1" s="183"/>
    </row>
    <row r="2" spans="2:21" ht="5.0999999999999996" customHeight="1" x14ac:dyDescent="0.25">
      <c r="M2" s="110"/>
      <c r="N2" s="21"/>
      <c r="O2" s="21"/>
      <c r="P2" s="21"/>
      <c r="Q2" s="21"/>
      <c r="R2" s="21"/>
    </row>
    <row r="3" spans="2:21" s="25" customFormat="1" ht="12.75" customHeight="1" x14ac:dyDescent="0.2">
      <c r="B3" s="23"/>
      <c r="C3" s="191" t="s">
        <v>0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24"/>
      <c r="R3" s="18"/>
      <c r="S3" s="33"/>
      <c r="T3" s="33"/>
      <c r="U3" s="33"/>
    </row>
    <row r="4" spans="2:21" s="25" customFormat="1" ht="12.75" customHeight="1" thickBot="1" x14ac:dyDescent="0.25">
      <c r="B4" s="26"/>
      <c r="C4" s="191" t="s">
        <v>49</v>
      </c>
      <c r="D4" s="191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4"/>
      <c r="Q4" s="15"/>
      <c r="R4" s="27" t="s">
        <v>1</v>
      </c>
      <c r="S4" s="33"/>
      <c r="T4" s="33" t="s">
        <v>63</v>
      </c>
      <c r="U4" s="33"/>
    </row>
    <row r="5" spans="2:21" ht="12.75" customHeight="1" x14ac:dyDescent="0.25">
      <c r="B5" s="2"/>
      <c r="C5" s="1"/>
      <c r="D5" s="1"/>
      <c r="E5" s="1"/>
      <c r="F5" s="1"/>
      <c r="G5" s="1"/>
      <c r="H5" s="7"/>
      <c r="I5" s="7"/>
      <c r="J5" s="7"/>
      <c r="K5" s="1"/>
      <c r="L5" s="1"/>
      <c r="M5" s="1"/>
      <c r="N5" s="1"/>
      <c r="O5" s="1"/>
      <c r="P5" s="16"/>
      <c r="Q5" s="17" t="s">
        <v>25</v>
      </c>
      <c r="R5" s="12" t="s">
        <v>33</v>
      </c>
      <c r="S5" s="33" t="s">
        <v>20</v>
      </c>
      <c r="T5" s="33" t="s">
        <v>64</v>
      </c>
      <c r="U5" s="33"/>
    </row>
    <row r="6" spans="2:21" ht="12.75" customHeight="1" x14ac:dyDescent="0.25">
      <c r="B6" s="2"/>
      <c r="C6" s="1"/>
      <c r="D6" s="1"/>
      <c r="E6" s="1"/>
      <c r="F6" s="1"/>
      <c r="G6" s="1"/>
      <c r="H6" s="1"/>
      <c r="I6" s="9"/>
      <c r="J6" s="10" t="s">
        <v>13</v>
      </c>
      <c r="K6" s="196" t="s">
        <v>124</v>
      </c>
      <c r="L6" s="196"/>
      <c r="M6" s="196"/>
      <c r="N6" s="1"/>
      <c r="O6" s="1"/>
      <c r="P6" s="8"/>
      <c r="Q6" s="11" t="s">
        <v>34</v>
      </c>
      <c r="R6" s="28">
        <v>44927</v>
      </c>
      <c r="S6" s="33" t="s">
        <v>120</v>
      </c>
      <c r="T6" s="33" t="s">
        <v>65</v>
      </c>
      <c r="U6" s="33"/>
    </row>
    <row r="7" spans="2:21" ht="23.25" customHeight="1" x14ac:dyDescent="0.25">
      <c r="B7" s="176" t="s">
        <v>28</v>
      </c>
      <c r="C7" s="192"/>
      <c r="D7" s="192"/>
      <c r="E7" s="192"/>
      <c r="F7" s="16"/>
      <c r="G7" s="1"/>
      <c r="H7" s="190" t="s">
        <v>136</v>
      </c>
      <c r="I7" s="190"/>
      <c r="J7" s="190"/>
      <c r="K7" s="190"/>
      <c r="L7" s="190"/>
      <c r="M7" s="190"/>
      <c r="N7" s="190"/>
      <c r="O7" s="190"/>
      <c r="P7" s="1"/>
      <c r="Q7" s="17" t="s">
        <v>24</v>
      </c>
      <c r="R7" s="30" t="s">
        <v>138</v>
      </c>
      <c r="S7" s="33" t="s">
        <v>119</v>
      </c>
      <c r="T7" s="33" t="s">
        <v>66</v>
      </c>
      <c r="U7" s="112" t="s">
        <v>121</v>
      </c>
    </row>
    <row r="8" spans="2:21" ht="22.5" customHeight="1" x14ac:dyDescent="0.25">
      <c r="B8" s="176" t="s">
        <v>29</v>
      </c>
      <c r="C8" s="192"/>
      <c r="D8" s="192"/>
      <c r="E8" s="192"/>
      <c r="F8" s="16"/>
      <c r="G8" s="1"/>
      <c r="H8" s="186"/>
      <c r="I8" s="195"/>
      <c r="J8" s="195"/>
      <c r="K8" s="195"/>
      <c r="L8" s="195"/>
      <c r="M8" s="195"/>
      <c r="N8" s="195"/>
      <c r="O8" s="195"/>
      <c r="P8" s="1"/>
      <c r="Q8" s="17"/>
      <c r="R8" s="20"/>
      <c r="S8" s="33"/>
      <c r="T8" s="33" t="s">
        <v>67</v>
      </c>
      <c r="U8" s="112"/>
    </row>
    <row r="9" spans="2:21" ht="22.5" customHeight="1" x14ac:dyDescent="0.25">
      <c r="B9" s="176" t="s">
        <v>30</v>
      </c>
      <c r="C9" s="176"/>
      <c r="D9" s="176"/>
      <c r="E9" s="176"/>
      <c r="F9" s="2"/>
      <c r="G9" s="1"/>
      <c r="H9" s="186" t="s">
        <v>137</v>
      </c>
      <c r="I9" s="186"/>
      <c r="J9" s="186"/>
      <c r="K9" s="186"/>
      <c r="L9" s="186"/>
      <c r="M9" s="186"/>
      <c r="N9" s="186"/>
      <c r="O9" s="186"/>
      <c r="P9" s="8"/>
      <c r="Q9" s="11" t="s">
        <v>48</v>
      </c>
      <c r="R9" s="29" t="s">
        <v>139</v>
      </c>
      <c r="S9" s="33" t="s">
        <v>22</v>
      </c>
      <c r="T9" s="33" t="s">
        <v>68</v>
      </c>
      <c r="U9" s="112"/>
    </row>
    <row r="10" spans="2:21" x14ac:dyDescent="0.25">
      <c r="B10" s="176" t="s">
        <v>88</v>
      </c>
      <c r="C10" s="176"/>
      <c r="D10" s="176"/>
      <c r="E10" s="176"/>
      <c r="F10" s="2"/>
      <c r="G10" s="1"/>
      <c r="I10" s="111"/>
      <c r="J10" s="111"/>
      <c r="K10" s="111"/>
      <c r="L10" s="111"/>
      <c r="M10" s="111"/>
      <c r="N10" s="111"/>
      <c r="O10" s="111"/>
      <c r="P10" s="8"/>
      <c r="Q10" s="11" t="s">
        <v>24</v>
      </c>
      <c r="R10" s="30" t="s">
        <v>140</v>
      </c>
      <c r="S10" s="33"/>
      <c r="T10" s="33" t="s">
        <v>69</v>
      </c>
      <c r="U10" s="33"/>
    </row>
    <row r="11" spans="2:21" x14ac:dyDescent="0.25">
      <c r="B11" s="176" t="s">
        <v>89</v>
      </c>
      <c r="C11" s="176"/>
      <c r="D11" s="176"/>
      <c r="E11" s="176"/>
      <c r="F11" s="2"/>
      <c r="G11" s="1"/>
      <c r="H11" s="190" t="s">
        <v>137</v>
      </c>
      <c r="I11" s="190"/>
      <c r="J11" s="190"/>
      <c r="K11" s="190"/>
      <c r="L11" s="190"/>
      <c r="M11" s="190"/>
      <c r="N11" s="190"/>
      <c r="O11" s="190"/>
      <c r="P11" s="8"/>
      <c r="Q11" s="11" t="s">
        <v>35</v>
      </c>
      <c r="R11" s="30" t="s">
        <v>141</v>
      </c>
      <c r="S11" s="33" t="s">
        <v>117</v>
      </c>
      <c r="T11" s="33" t="s">
        <v>70</v>
      </c>
      <c r="U11" s="112"/>
    </row>
    <row r="12" spans="2:21" x14ac:dyDescent="0.25">
      <c r="B12" s="176" t="s">
        <v>31</v>
      </c>
      <c r="C12" s="176"/>
      <c r="D12" s="176"/>
      <c r="E12" s="176"/>
      <c r="F12" s="2"/>
      <c r="G12" s="1"/>
      <c r="H12" s="2"/>
      <c r="I12" s="2"/>
      <c r="J12" s="2"/>
      <c r="K12" s="2"/>
      <c r="L12" s="2"/>
      <c r="M12" s="2"/>
      <c r="N12" s="2"/>
      <c r="O12" s="2"/>
      <c r="P12" s="8"/>
      <c r="Q12" s="11"/>
      <c r="R12" s="133"/>
      <c r="S12" s="33" t="s">
        <v>118</v>
      </c>
      <c r="T12" s="33" t="s">
        <v>71</v>
      </c>
      <c r="U12" s="33"/>
    </row>
    <row r="13" spans="2:21" x14ac:dyDescent="0.25">
      <c r="B13" s="176" t="s">
        <v>32</v>
      </c>
      <c r="C13" s="176"/>
      <c r="D13" s="176"/>
      <c r="E13" s="176"/>
      <c r="F13" s="2"/>
      <c r="G13" s="1"/>
      <c r="H13" s="190" t="s">
        <v>123</v>
      </c>
      <c r="I13" s="190"/>
      <c r="J13" s="190"/>
      <c r="K13" s="190"/>
      <c r="L13" s="190"/>
      <c r="M13" s="190"/>
      <c r="N13" s="190"/>
      <c r="O13" s="190"/>
      <c r="P13" s="8"/>
      <c r="Q13" s="11"/>
      <c r="R13" s="134"/>
      <c r="S13" s="33"/>
      <c r="T13" s="33" t="s">
        <v>72</v>
      </c>
      <c r="U13" s="112"/>
    </row>
    <row r="14" spans="2:21" ht="12.75" customHeight="1" x14ac:dyDescent="0.25">
      <c r="B14" s="176" t="s">
        <v>90</v>
      </c>
      <c r="C14" s="176"/>
      <c r="D14" s="176"/>
      <c r="E14" s="176"/>
      <c r="F14" s="176"/>
      <c r="G14" s="176"/>
      <c r="H14" s="1"/>
      <c r="I14" s="1"/>
      <c r="J14" s="1"/>
      <c r="K14" s="1"/>
      <c r="L14" s="1"/>
      <c r="M14" s="1"/>
      <c r="N14" s="1"/>
      <c r="O14" s="1"/>
      <c r="P14" s="11"/>
      <c r="Q14" s="11"/>
      <c r="R14" s="13"/>
      <c r="S14" s="33" t="s">
        <v>122</v>
      </c>
      <c r="T14" s="33" t="s">
        <v>73</v>
      </c>
      <c r="U14" s="33"/>
    </row>
    <row r="15" spans="2:21" ht="12.75" customHeight="1" thickBot="1" x14ac:dyDescent="0.3">
      <c r="B15" s="176" t="s">
        <v>2</v>
      </c>
      <c r="C15" s="192"/>
      <c r="D15" s="192"/>
      <c r="E15" s="192"/>
      <c r="F15" s="16"/>
      <c r="G15" s="1"/>
      <c r="H15" s="1"/>
      <c r="I15" s="1"/>
      <c r="J15" s="1"/>
      <c r="K15" s="1"/>
      <c r="L15" s="1"/>
      <c r="M15" s="1"/>
      <c r="N15" s="1"/>
      <c r="O15" s="1"/>
      <c r="P15" s="8"/>
      <c r="Q15" s="11" t="s">
        <v>26</v>
      </c>
      <c r="R15" s="14" t="s">
        <v>3</v>
      </c>
      <c r="S15" s="33"/>
      <c r="T15" s="33" t="s">
        <v>74</v>
      </c>
      <c r="U15" s="33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33"/>
      <c r="T16" s="34" t="s">
        <v>75</v>
      </c>
      <c r="U16" s="34"/>
    </row>
    <row r="17" spans="2:22" ht="15" customHeight="1" x14ac:dyDescent="0.25">
      <c r="B17" s="135" t="s">
        <v>5</v>
      </c>
      <c r="C17" s="137" t="s">
        <v>10</v>
      </c>
      <c r="D17" s="140" t="s">
        <v>91</v>
      </c>
      <c r="E17" s="141"/>
      <c r="F17" s="141"/>
      <c r="G17" s="141"/>
      <c r="H17" s="142"/>
      <c r="I17" s="140" t="s">
        <v>92</v>
      </c>
      <c r="J17" s="141"/>
      <c r="K17" s="142"/>
      <c r="L17" s="149" t="s">
        <v>50</v>
      </c>
      <c r="M17" s="150"/>
      <c r="N17" s="150"/>
      <c r="O17" s="135"/>
      <c r="P17" s="151" t="s">
        <v>11</v>
      </c>
      <c r="Q17" s="149" t="s">
        <v>4</v>
      </c>
      <c r="R17" s="150"/>
      <c r="S17" s="33"/>
      <c r="T17" s="34" t="s">
        <v>76</v>
      </c>
      <c r="U17" s="34"/>
    </row>
    <row r="18" spans="2:22" x14ac:dyDescent="0.25">
      <c r="B18" s="136"/>
      <c r="C18" s="138"/>
      <c r="D18" s="143"/>
      <c r="E18" s="144"/>
      <c r="F18" s="144"/>
      <c r="G18" s="144"/>
      <c r="H18" s="145"/>
      <c r="I18" s="143"/>
      <c r="J18" s="144"/>
      <c r="K18" s="145"/>
      <c r="L18" s="140" t="s">
        <v>51</v>
      </c>
      <c r="M18" s="153" t="s">
        <v>52</v>
      </c>
      <c r="N18" s="154"/>
      <c r="O18" s="142" t="s">
        <v>54</v>
      </c>
      <c r="P18" s="152"/>
      <c r="Q18" s="137" t="s">
        <v>27</v>
      </c>
      <c r="R18" s="140" t="s">
        <v>12</v>
      </c>
      <c r="S18" s="33"/>
      <c r="T18" s="33"/>
      <c r="U18" s="33"/>
    </row>
    <row r="19" spans="2:22" ht="15" customHeight="1" x14ac:dyDescent="0.25">
      <c r="B19" s="136"/>
      <c r="C19" s="138"/>
      <c r="D19" s="143"/>
      <c r="E19" s="144"/>
      <c r="F19" s="144"/>
      <c r="G19" s="144"/>
      <c r="H19" s="145"/>
      <c r="I19" s="143"/>
      <c r="J19" s="144"/>
      <c r="K19" s="145"/>
      <c r="L19" s="143"/>
      <c r="M19" s="137" t="s">
        <v>6</v>
      </c>
      <c r="N19" s="137" t="s">
        <v>53</v>
      </c>
      <c r="O19" s="145"/>
      <c r="P19" s="152"/>
      <c r="Q19" s="138"/>
      <c r="R19" s="169"/>
      <c r="S19" s="33"/>
      <c r="T19" s="33"/>
      <c r="U19" s="33"/>
    </row>
    <row r="20" spans="2:22" x14ac:dyDescent="0.25">
      <c r="B20" s="136"/>
      <c r="C20" s="138"/>
      <c r="D20" s="143"/>
      <c r="E20" s="144"/>
      <c r="F20" s="144"/>
      <c r="G20" s="144"/>
      <c r="H20" s="145"/>
      <c r="I20" s="143"/>
      <c r="J20" s="144"/>
      <c r="K20" s="145"/>
      <c r="L20" s="143"/>
      <c r="M20" s="138"/>
      <c r="N20" s="170"/>
      <c r="O20" s="145"/>
      <c r="P20" s="152"/>
      <c r="Q20" s="138"/>
      <c r="R20" s="169"/>
      <c r="S20" s="33"/>
      <c r="T20" s="33"/>
      <c r="U20" s="33"/>
    </row>
    <row r="21" spans="2:22" x14ac:dyDescent="0.25">
      <c r="B21" s="136"/>
      <c r="C21" s="139"/>
      <c r="D21" s="146"/>
      <c r="E21" s="147"/>
      <c r="F21" s="147"/>
      <c r="G21" s="147"/>
      <c r="H21" s="148"/>
      <c r="I21" s="146"/>
      <c r="J21" s="147"/>
      <c r="K21" s="148"/>
      <c r="L21" s="146"/>
      <c r="M21" s="138"/>
      <c r="N21" s="171"/>
      <c r="O21" s="148"/>
      <c r="P21" s="152"/>
      <c r="Q21" s="138"/>
      <c r="R21" s="169"/>
      <c r="S21" s="9"/>
      <c r="T21" s="9"/>
      <c r="U21" s="9"/>
    </row>
    <row r="22" spans="2:22" ht="15.75" thickBot="1" x14ac:dyDescent="0.3">
      <c r="B22" s="38" t="s">
        <v>23</v>
      </c>
      <c r="C22" s="3" t="s">
        <v>7</v>
      </c>
      <c r="D22" s="187" t="s">
        <v>22</v>
      </c>
      <c r="E22" s="188"/>
      <c r="F22" s="188"/>
      <c r="G22" s="188"/>
      <c r="H22" s="189"/>
      <c r="I22" s="149" t="s">
        <v>21</v>
      </c>
      <c r="J22" s="150"/>
      <c r="K22" s="135"/>
      <c r="L22" s="4" t="s">
        <v>20</v>
      </c>
      <c r="M22" s="5" t="s">
        <v>19</v>
      </c>
      <c r="N22" s="6" t="s">
        <v>18</v>
      </c>
      <c r="O22" s="5" t="s">
        <v>15</v>
      </c>
      <c r="P22" s="19" t="s">
        <v>14</v>
      </c>
      <c r="Q22" s="5" t="s">
        <v>16</v>
      </c>
      <c r="R22" s="37" t="s">
        <v>17</v>
      </c>
      <c r="S22" s="9"/>
      <c r="T22" s="9"/>
      <c r="U22" s="9"/>
      <c r="V22" s="16"/>
    </row>
    <row r="23" spans="2:22" ht="45.75" x14ac:dyDescent="0.25">
      <c r="B23" s="53" t="s">
        <v>109</v>
      </c>
      <c r="C23" s="54" t="s">
        <v>8</v>
      </c>
      <c r="D23" s="197" t="s">
        <v>9</v>
      </c>
      <c r="E23" s="198"/>
      <c r="F23" s="198"/>
      <c r="G23" s="198"/>
      <c r="H23" s="199"/>
      <c r="I23" s="243">
        <f>SUM(I24:I26)</f>
        <v>41300</v>
      </c>
      <c r="J23" s="244"/>
      <c r="K23" s="245"/>
      <c r="L23" s="55">
        <f t="shared" ref="L23:R23" si="0">SUM(L24:L26)</f>
        <v>0</v>
      </c>
      <c r="M23" s="56">
        <f t="shared" si="0"/>
        <v>41300</v>
      </c>
      <c r="N23" s="57">
        <f t="shared" si="0"/>
        <v>0</v>
      </c>
      <c r="O23" s="56">
        <f t="shared" si="0"/>
        <v>41300</v>
      </c>
      <c r="P23" s="56">
        <f t="shared" si="0"/>
        <v>41300</v>
      </c>
      <c r="Q23" s="56">
        <f t="shared" si="0"/>
        <v>0</v>
      </c>
      <c r="R23" s="58">
        <f t="shared" si="0"/>
        <v>0</v>
      </c>
      <c r="S23" s="21" t="s">
        <v>113</v>
      </c>
      <c r="T23" s="21" t="s">
        <v>112</v>
      </c>
      <c r="U23" s="21"/>
      <c r="V23" s="16"/>
    </row>
    <row r="24" spans="2:22" x14ac:dyDescent="0.25">
      <c r="B24" s="106" t="s">
        <v>125</v>
      </c>
      <c r="C24" s="59" t="s">
        <v>8</v>
      </c>
      <c r="D24" s="60"/>
      <c r="E24" s="108" t="s">
        <v>127</v>
      </c>
      <c r="F24" s="108" t="s">
        <v>128</v>
      </c>
      <c r="G24" s="108" t="s">
        <v>129</v>
      </c>
      <c r="H24" s="109" t="s">
        <v>130</v>
      </c>
      <c r="I24" s="161">
        <v>31709.89</v>
      </c>
      <c r="J24" s="162"/>
      <c r="K24" s="163"/>
      <c r="L24" s="36"/>
      <c r="M24" s="36">
        <v>31709.89</v>
      </c>
      <c r="N24" s="35"/>
      <c r="O24" s="39">
        <v>31709.89</v>
      </c>
      <c r="P24" s="36">
        <v>31709.89</v>
      </c>
      <c r="Q24" s="63">
        <f>M24-P24</f>
        <v>0</v>
      </c>
      <c r="R24" s="64">
        <f>O24-P24</f>
        <v>0</v>
      </c>
      <c r="S24" s="9" t="s">
        <v>126</v>
      </c>
      <c r="T24" s="16" t="str">
        <f>D24&amp;IF(E24="","0000",E24)&amp;IF(F24="","000",F24)&amp;IF(G24="","0000000",G24)&amp;IF(H24="","000",H24)</f>
        <v>0702000EB51790111</v>
      </c>
      <c r="U24" s="16"/>
      <c r="V24" s="16"/>
    </row>
    <row r="25" spans="2:22" ht="57" x14ac:dyDescent="0.25">
      <c r="B25" s="106" t="s">
        <v>131</v>
      </c>
      <c r="C25" s="59" t="s">
        <v>8</v>
      </c>
      <c r="D25" s="60"/>
      <c r="E25" s="108" t="s">
        <v>127</v>
      </c>
      <c r="F25" s="108" t="s">
        <v>128</v>
      </c>
      <c r="G25" s="108" t="s">
        <v>129</v>
      </c>
      <c r="H25" s="109" t="s">
        <v>132</v>
      </c>
      <c r="I25" s="161">
        <v>9590.11</v>
      </c>
      <c r="J25" s="162"/>
      <c r="K25" s="163"/>
      <c r="L25" s="36"/>
      <c r="M25" s="36">
        <v>9590.11</v>
      </c>
      <c r="N25" s="35"/>
      <c r="O25" s="39">
        <v>9590.11</v>
      </c>
      <c r="P25" s="36">
        <v>9590.11</v>
      </c>
      <c r="Q25" s="63">
        <f>M25-P25</f>
        <v>0</v>
      </c>
      <c r="R25" s="64">
        <f>O25-P25</f>
        <v>0</v>
      </c>
      <c r="S25" s="9" t="s">
        <v>126</v>
      </c>
      <c r="T25" s="16" t="str">
        <f>D25&amp;IF(E25="","0000",E25)&amp;IF(F25="","000",F25)&amp;IF(G25="","0000000",G25)&amp;IF(H25="","000",H25)</f>
        <v>0702000EB51790119</v>
      </c>
      <c r="U25" s="16"/>
      <c r="V25" s="16"/>
    </row>
    <row r="26" spans="2:22" ht="8.25" hidden="1" customHeight="1" x14ac:dyDescent="0.25">
      <c r="B26" s="65"/>
      <c r="C26" s="66"/>
      <c r="D26" s="60"/>
      <c r="E26" s="61"/>
      <c r="F26" s="61"/>
      <c r="G26" s="61"/>
      <c r="H26" s="62"/>
      <c r="I26" s="216"/>
      <c r="J26" s="217"/>
      <c r="K26" s="218"/>
      <c r="L26" s="68"/>
      <c r="M26" s="69"/>
      <c r="N26" s="67"/>
      <c r="O26" s="69"/>
      <c r="P26" s="68"/>
      <c r="Q26" s="69"/>
      <c r="R26" s="70"/>
      <c r="S26" s="16"/>
      <c r="T26" s="16"/>
      <c r="U26" s="16"/>
      <c r="V26" s="16"/>
    </row>
    <row r="27" spans="2:22" ht="68.25" x14ac:dyDescent="0.25">
      <c r="B27" s="71" t="s">
        <v>110</v>
      </c>
      <c r="C27" s="72" t="s">
        <v>55</v>
      </c>
      <c r="D27" s="177" t="s">
        <v>9</v>
      </c>
      <c r="E27" s="178"/>
      <c r="F27" s="178"/>
      <c r="G27" s="178"/>
      <c r="H27" s="179"/>
      <c r="I27" s="240">
        <f t="shared" ref="I27:R27" si="1">SUM(I28:I29)</f>
        <v>0</v>
      </c>
      <c r="J27" s="241">
        <f t="shared" si="1"/>
        <v>0</v>
      </c>
      <c r="K27" s="242">
        <f t="shared" si="1"/>
        <v>0</v>
      </c>
      <c r="L27" s="73">
        <f t="shared" si="1"/>
        <v>0</v>
      </c>
      <c r="M27" s="74">
        <f t="shared" si="1"/>
        <v>0</v>
      </c>
      <c r="N27" s="75">
        <f t="shared" si="1"/>
        <v>0</v>
      </c>
      <c r="O27" s="74">
        <f t="shared" si="1"/>
        <v>0</v>
      </c>
      <c r="P27" s="74">
        <f t="shared" si="1"/>
        <v>0</v>
      </c>
      <c r="Q27" s="74">
        <f t="shared" si="1"/>
        <v>0</v>
      </c>
      <c r="R27" s="76">
        <f t="shared" si="1"/>
        <v>0</v>
      </c>
      <c r="S27" s="16"/>
      <c r="T27" s="16"/>
      <c r="U27" s="16"/>
      <c r="V27" s="16"/>
    </row>
    <row r="28" spans="2:22" x14ac:dyDescent="0.25">
      <c r="B28" s="124"/>
      <c r="C28" s="125" t="s">
        <v>55</v>
      </c>
      <c r="D28" s="126"/>
      <c r="E28" s="127"/>
      <c r="F28" s="127"/>
      <c r="G28" s="127"/>
      <c r="H28" s="128"/>
      <c r="I28" s="223"/>
      <c r="J28" s="224"/>
      <c r="K28" s="225"/>
      <c r="L28" s="129"/>
      <c r="M28" s="129"/>
      <c r="N28" s="130"/>
      <c r="O28" s="131"/>
      <c r="P28" s="129"/>
      <c r="Q28" s="131"/>
      <c r="R28" s="132"/>
      <c r="S28" s="122"/>
      <c r="T28" s="123" t="str">
        <f>D28&amp;IF(E28="","0000",E28)&amp;IF(F28="","000",F28)&amp;IF(G28="","0000000",G28)&amp;IF(H28="","000",H28)</f>
        <v>00000000000000000</v>
      </c>
      <c r="U28" s="123"/>
      <c r="V28" s="123"/>
    </row>
    <row r="29" spans="2:22" ht="0.75" customHeight="1" thickBot="1" x14ac:dyDescent="0.3">
      <c r="B29" s="65"/>
      <c r="C29" s="77"/>
      <c r="D29" s="78"/>
      <c r="E29" s="79"/>
      <c r="F29" s="79"/>
      <c r="G29" s="79"/>
      <c r="H29" s="80"/>
      <c r="I29" s="226"/>
      <c r="J29" s="227"/>
      <c r="K29" s="228"/>
      <c r="L29" s="82"/>
      <c r="M29" s="83"/>
      <c r="N29" s="81"/>
      <c r="O29" s="83"/>
      <c r="P29" s="82"/>
      <c r="Q29" s="83"/>
      <c r="R29" s="84"/>
      <c r="S29" s="16"/>
      <c r="T29" s="16"/>
      <c r="U29" s="16"/>
      <c r="V29" s="16"/>
    </row>
    <row r="30" spans="2:22" x14ac:dyDescent="0.25">
      <c r="B30" s="8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86"/>
      <c r="N30" s="86"/>
      <c r="O30" s="86"/>
      <c r="P30" s="86"/>
      <c r="Q30" s="86"/>
      <c r="R30" s="86" t="s">
        <v>56</v>
      </c>
      <c r="S30" s="16"/>
      <c r="T30" s="16"/>
      <c r="U30" s="16"/>
      <c r="V30" s="16"/>
    </row>
    <row r="31" spans="2:22" ht="15" customHeight="1" x14ac:dyDescent="0.25">
      <c r="B31" s="135" t="s">
        <v>5</v>
      </c>
      <c r="C31" s="137" t="s">
        <v>10</v>
      </c>
      <c r="D31" s="140" t="s">
        <v>91</v>
      </c>
      <c r="E31" s="141"/>
      <c r="F31" s="141"/>
      <c r="G31" s="141"/>
      <c r="H31" s="142"/>
      <c r="I31" s="140" t="s">
        <v>62</v>
      </c>
      <c r="J31" s="141"/>
      <c r="K31" s="142"/>
      <c r="L31" s="149" t="s">
        <v>50</v>
      </c>
      <c r="M31" s="150"/>
      <c r="N31" s="150"/>
      <c r="O31" s="135"/>
      <c r="P31" s="151" t="s">
        <v>11</v>
      </c>
      <c r="Q31" s="149" t="s">
        <v>4</v>
      </c>
      <c r="R31" s="150"/>
      <c r="S31" s="16"/>
      <c r="T31" s="16"/>
      <c r="U31" s="16"/>
      <c r="V31" s="16"/>
    </row>
    <row r="32" spans="2:22" x14ac:dyDescent="0.25">
      <c r="B32" s="136"/>
      <c r="C32" s="138"/>
      <c r="D32" s="143"/>
      <c r="E32" s="144"/>
      <c r="F32" s="144"/>
      <c r="G32" s="144"/>
      <c r="H32" s="145"/>
      <c r="I32" s="143"/>
      <c r="J32" s="144"/>
      <c r="K32" s="145"/>
      <c r="L32" s="140" t="s">
        <v>51</v>
      </c>
      <c r="M32" s="153" t="s">
        <v>52</v>
      </c>
      <c r="N32" s="154"/>
      <c r="O32" s="142" t="s">
        <v>54</v>
      </c>
      <c r="P32" s="152"/>
      <c r="Q32" s="137" t="s">
        <v>27</v>
      </c>
      <c r="R32" s="140" t="s">
        <v>12</v>
      </c>
      <c r="S32" s="16"/>
      <c r="T32" s="16"/>
      <c r="U32" s="16"/>
      <c r="V32" s="16"/>
    </row>
    <row r="33" spans="2:22" x14ac:dyDescent="0.25">
      <c r="B33" s="136"/>
      <c r="C33" s="138"/>
      <c r="D33" s="143"/>
      <c r="E33" s="144"/>
      <c r="F33" s="144"/>
      <c r="G33" s="144"/>
      <c r="H33" s="145"/>
      <c r="I33" s="143"/>
      <c r="J33" s="144"/>
      <c r="K33" s="145"/>
      <c r="L33" s="143"/>
      <c r="M33" s="137" t="s">
        <v>6</v>
      </c>
      <c r="N33" s="137" t="s">
        <v>53</v>
      </c>
      <c r="O33" s="145"/>
      <c r="P33" s="152"/>
      <c r="Q33" s="138"/>
      <c r="R33" s="169"/>
      <c r="S33" s="16"/>
      <c r="T33" s="16"/>
      <c r="U33" s="16"/>
      <c r="V33" s="16"/>
    </row>
    <row r="34" spans="2:22" x14ac:dyDescent="0.25">
      <c r="B34" s="136"/>
      <c r="C34" s="138"/>
      <c r="D34" s="143"/>
      <c r="E34" s="144"/>
      <c r="F34" s="144"/>
      <c r="G34" s="144"/>
      <c r="H34" s="145"/>
      <c r="I34" s="143"/>
      <c r="J34" s="144"/>
      <c r="K34" s="145"/>
      <c r="L34" s="143"/>
      <c r="M34" s="138"/>
      <c r="N34" s="170"/>
      <c r="O34" s="145"/>
      <c r="P34" s="152"/>
      <c r="Q34" s="138"/>
      <c r="R34" s="169"/>
      <c r="S34" s="16"/>
      <c r="T34" s="16"/>
      <c r="U34" s="16"/>
      <c r="V34" s="16"/>
    </row>
    <row r="35" spans="2:22" x14ac:dyDescent="0.25">
      <c r="B35" s="136"/>
      <c r="C35" s="139"/>
      <c r="D35" s="146"/>
      <c r="E35" s="147"/>
      <c r="F35" s="147"/>
      <c r="G35" s="147"/>
      <c r="H35" s="148"/>
      <c r="I35" s="146"/>
      <c r="J35" s="147"/>
      <c r="K35" s="148"/>
      <c r="L35" s="146"/>
      <c r="M35" s="138"/>
      <c r="N35" s="171"/>
      <c r="O35" s="148"/>
      <c r="P35" s="152"/>
      <c r="Q35" s="138"/>
      <c r="R35" s="169"/>
      <c r="S35" s="16"/>
      <c r="T35" s="16"/>
      <c r="U35" s="16"/>
      <c r="V35" s="16"/>
    </row>
    <row r="36" spans="2:22" ht="15.75" thickBot="1" x14ac:dyDescent="0.3">
      <c r="B36" s="38" t="s">
        <v>23</v>
      </c>
      <c r="C36" s="5" t="s">
        <v>7</v>
      </c>
      <c r="D36" s="202" t="s">
        <v>22</v>
      </c>
      <c r="E36" s="203"/>
      <c r="F36" s="203"/>
      <c r="G36" s="203"/>
      <c r="H36" s="204"/>
      <c r="I36" s="149" t="s">
        <v>21</v>
      </c>
      <c r="J36" s="150"/>
      <c r="K36" s="135"/>
      <c r="L36" s="4" t="s">
        <v>20</v>
      </c>
      <c r="M36" s="5" t="s">
        <v>19</v>
      </c>
      <c r="N36" s="6" t="s">
        <v>18</v>
      </c>
      <c r="O36" s="5" t="s">
        <v>15</v>
      </c>
      <c r="P36" s="19" t="s">
        <v>14</v>
      </c>
      <c r="Q36" s="5" t="s">
        <v>16</v>
      </c>
      <c r="R36" s="37" t="s">
        <v>17</v>
      </c>
      <c r="S36" s="16"/>
      <c r="T36" s="16"/>
      <c r="U36" s="16"/>
      <c r="V36" s="16"/>
    </row>
    <row r="37" spans="2:22" ht="57" x14ac:dyDescent="0.25">
      <c r="B37" s="87" t="s">
        <v>111</v>
      </c>
      <c r="C37" s="54" t="s">
        <v>93</v>
      </c>
      <c r="D37" s="197" t="s">
        <v>9</v>
      </c>
      <c r="E37" s="198"/>
      <c r="F37" s="198"/>
      <c r="G37" s="198"/>
      <c r="H37" s="199"/>
      <c r="I37" s="236">
        <f>I38+I67</f>
        <v>483200</v>
      </c>
      <c r="J37" s="236"/>
      <c r="K37" s="236"/>
      <c r="L37" s="56">
        <f>L38+L67</f>
        <v>0</v>
      </c>
      <c r="M37" s="56">
        <f>M38+M67</f>
        <v>7961.65</v>
      </c>
      <c r="N37" s="56">
        <f>N38+N67</f>
        <v>0</v>
      </c>
      <c r="O37" s="56">
        <f>O38+O67</f>
        <v>0</v>
      </c>
      <c r="P37" s="56">
        <f>P67</f>
        <v>0</v>
      </c>
      <c r="Q37" s="56">
        <f>Q38+Q67</f>
        <v>7961.65</v>
      </c>
      <c r="R37" s="58">
        <f>R38+R67</f>
        <v>0</v>
      </c>
      <c r="S37" s="16"/>
      <c r="T37" s="16"/>
      <c r="U37" s="16"/>
      <c r="V37" s="16"/>
    </row>
    <row r="38" spans="2:22" x14ac:dyDescent="0.25">
      <c r="B38" s="88" t="s">
        <v>58</v>
      </c>
      <c r="C38" s="72" t="s">
        <v>94</v>
      </c>
      <c r="D38" s="177"/>
      <c r="E38" s="178"/>
      <c r="F38" s="178"/>
      <c r="G38" s="178"/>
      <c r="H38" s="179"/>
      <c r="I38" s="233">
        <f>I39+I43+I48+I52</f>
        <v>483200</v>
      </c>
      <c r="J38" s="233"/>
      <c r="K38" s="233"/>
      <c r="L38" s="51">
        <f>L39+L43+L48+L52</f>
        <v>0</v>
      </c>
      <c r="M38" s="51">
        <f>M39+M43+M48+M52</f>
        <v>7961.65</v>
      </c>
      <c r="N38" s="51">
        <f>N39+N43+N48+N52</f>
        <v>0</v>
      </c>
      <c r="O38" s="51">
        <f>O39+O43+O48+O52</f>
        <v>0</v>
      </c>
      <c r="P38" s="42" t="s">
        <v>9</v>
      </c>
      <c r="Q38" s="51">
        <f>Q39+Q43+Q48+Q52</f>
        <v>7961.65</v>
      </c>
      <c r="R38" s="46">
        <f>R39+R43+R48+R52</f>
        <v>0</v>
      </c>
      <c r="S38" s="9"/>
      <c r="T38" s="16"/>
      <c r="U38" s="16"/>
      <c r="V38" s="16"/>
    </row>
    <row r="39" spans="2:22" ht="45.75" x14ac:dyDescent="0.25">
      <c r="B39" s="89" t="s">
        <v>96</v>
      </c>
      <c r="C39" s="72" t="s">
        <v>95</v>
      </c>
      <c r="D39" s="177" t="s">
        <v>9</v>
      </c>
      <c r="E39" s="178"/>
      <c r="F39" s="178"/>
      <c r="G39" s="178"/>
      <c r="H39" s="179"/>
      <c r="I39" s="252">
        <f>SUM(I40:I42)</f>
        <v>130700</v>
      </c>
      <c r="J39" s="252"/>
      <c r="K39" s="252"/>
      <c r="L39" s="90">
        <f>SUM(L40:L42)</f>
        <v>0</v>
      </c>
      <c r="M39" s="90">
        <f>SUM(M40:M42)</f>
        <v>0</v>
      </c>
      <c r="N39" s="90">
        <f>SUM(N40:N42)</f>
        <v>0</v>
      </c>
      <c r="O39" s="90">
        <f>SUM(O40:O42)</f>
        <v>0</v>
      </c>
      <c r="P39" s="42" t="s">
        <v>9</v>
      </c>
      <c r="Q39" s="90">
        <f>M39</f>
        <v>0</v>
      </c>
      <c r="R39" s="44">
        <v>0</v>
      </c>
      <c r="S39" s="9"/>
      <c r="T39" s="16"/>
      <c r="U39" s="16"/>
      <c r="V39" s="16"/>
    </row>
    <row r="40" spans="2:22" x14ac:dyDescent="0.25">
      <c r="B40" s="107" t="s">
        <v>125</v>
      </c>
      <c r="C40" s="91" t="s">
        <v>95</v>
      </c>
      <c r="D40" s="60"/>
      <c r="E40" s="108" t="s">
        <v>127</v>
      </c>
      <c r="F40" s="108" t="s">
        <v>128</v>
      </c>
      <c r="G40" s="108" t="s">
        <v>129</v>
      </c>
      <c r="H40" s="109" t="s">
        <v>130</v>
      </c>
      <c r="I40" s="158">
        <v>100400</v>
      </c>
      <c r="J40" s="159"/>
      <c r="K40" s="160"/>
      <c r="L40" s="41"/>
      <c r="M40" s="41"/>
      <c r="N40" s="41"/>
      <c r="O40" s="41"/>
      <c r="P40" s="42" t="s">
        <v>9</v>
      </c>
      <c r="Q40" s="93">
        <f>M40</f>
        <v>0</v>
      </c>
      <c r="R40" s="47">
        <f>O40</f>
        <v>0</v>
      </c>
      <c r="S40" s="9" t="s">
        <v>126</v>
      </c>
      <c r="T40" s="16" t="str">
        <f>D40&amp;IF(E40="","0000",E40)&amp;IF(F40="","000",F40)&amp;IF(G40="","0000000",G40)&amp;IF(H40="","000",H40)</f>
        <v>0702000EB51790111</v>
      </c>
      <c r="U40" s="16"/>
      <c r="V40" s="16"/>
    </row>
    <row r="41" spans="2:22" ht="57" x14ac:dyDescent="0.25">
      <c r="B41" s="107" t="s">
        <v>131</v>
      </c>
      <c r="C41" s="91" t="s">
        <v>95</v>
      </c>
      <c r="D41" s="60"/>
      <c r="E41" s="108" t="s">
        <v>127</v>
      </c>
      <c r="F41" s="108" t="s">
        <v>128</v>
      </c>
      <c r="G41" s="108" t="s">
        <v>129</v>
      </c>
      <c r="H41" s="109" t="s">
        <v>132</v>
      </c>
      <c r="I41" s="158">
        <v>30300</v>
      </c>
      <c r="J41" s="159"/>
      <c r="K41" s="160"/>
      <c r="L41" s="41"/>
      <c r="M41" s="41"/>
      <c r="N41" s="41"/>
      <c r="O41" s="41"/>
      <c r="P41" s="42" t="s">
        <v>9</v>
      </c>
      <c r="Q41" s="93">
        <f>M41</f>
        <v>0</v>
      </c>
      <c r="R41" s="47">
        <f>O41</f>
        <v>0</v>
      </c>
      <c r="S41" s="9" t="s">
        <v>126</v>
      </c>
      <c r="T41" s="16" t="str">
        <f>D41&amp;IF(E41="","0000",E41)&amp;IF(F41="","000",F41)&amp;IF(G41="","0000000",G41)&amp;IF(H41="","000",H41)</f>
        <v>0702000EB51790119</v>
      </c>
      <c r="U41" s="16"/>
      <c r="V41" s="16"/>
    </row>
    <row r="42" spans="2:22" ht="6.75" hidden="1" customHeight="1" x14ac:dyDescent="0.25">
      <c r="B42" s="94"/>
      <c r="C42" s="91"/>
      <c r="D42" s="60"/>
      <c r="E42" s="61"/>
      <c r="F42" s="61"/>
      <c r="G42" s="61"/>
      <c r="H42" s="62"/>
      <c r="I42" s="219"/>
      <c r="J42" s="220"/>
      <c r="K42" s="221"/>
      <c r="L42" s="92"/>
      <c r="M42" s="92"/>
      <c r="N42" s="92"/>
      <c r="O42" s="92"/>
      <c r="P42" s="42"/>
      <c r="Q42" s="93"/>
      <c r="R42" s="47"/>
      <c r="S42" s="9"/>
      <c r="T42" s="16"/>
      <c r="U42" s="16"/>
      <c r="V42" s="16"/>
    </row>
    <row r="43" spans="2:22" ht="34.5" x14ac:dyDescent="0.25">
      <c r="B43" s="89" t="s">
        <v>98</v>
      </c>
      <c r="C43" s="72" t="s">
        <v>97</v>
      </c>
      <c r="D43" s="177" t="s">
        <v>9</v>
      </c>
      <c r="E43" s="178"/>
      <c r="F43" s="178"/>
      <c r="G43" s="178"/>
      <c r="H43" s="179"/>
      <c r="I43" s="229">
        <f>SUM(I44:I47)</f>
        <v>223600</v>
      </c>
      <c r="J43" s="230"/>
      <c r="K43" s="231"/>
      <c r="L43" s="90">
        <f>SUM(L44:L47)</f>
        <v>0</v>
      </c>
      <c r="M43" s="90">
        <f>SUM(M44:M47)</f>
        <v>0</v>
      </c>
      <c r="N43" s="90">
        <f>SUM(N44:N47)</f>
        <v>0</v>
      </c>
      <c r="O43" s="90">
        <f>SUM(O44:O47)</f>
        <v>0</v>
      </c>
      <c r="P43" s="42" t="s">
        <v>9</v>
      </c>
      <c r="Q43" s="90">
        <f>SUM(Q44:Q47)</f>
        <v>0</v>
      </c>
      <c r="R43" s="44">
        <f>SUM(R44:R47)</f>
        <v>0</v>
      </c>
      <c r="S43" s="9"/>
      <c r="T43" s="16"/>
      <c r="U43" s="16"/>
      <c r="V43" s="16"/>
    </row>
    <row r="44" spans="2:22" x14ac:dyDescent="0.25">
      <c r="B44" s="106" t="s">
        <v>125</v>
      </c>
      <c r="C44" s="91" t="s">
        <v>97</v>
      </c>
      <c r="D44" s="60"/>
      <c r="E44" s="108" t="s">
        <v>127</v>
      </c>
      <c r="F44" s="108" t="s">
        <v>128</v>
      </c>
      <c r="G44" s="108" t="s">
        <v>129</v>
      </c>
      <c r="H44" s="109" t="s">
        <v>130</v>
      </c>
      <c r="I44" s="158">
        <v>98900</v>
      </c>
      <c r="J44" s="159"/>
      <c r="K44" s="160"/>
      <c r="L44" s="41"/>
      <c r="M44" s="41"/>
      <c r="N44" s="41"/>
      <c r="O44" s="41"/>
      <c r="P44" s="42" t="s">
        <v>9</v>
      </c>
      <c r="Q44" s="93">
        <f>M44</f>
        <v>0</v>
      </c>
      <c r="R44" s="47">
        <f>O44</f>
        <v>0</v>
      </c>
      <c r="S44" s="9" t="s">
        <v>126</v>
      </c>
      <c r="T44" s="16" t="str">
        <f>D44&amp;IF(E44="","0000",E44)&amp;IF(F44="","000",F44)&amp;IF(G44="","0000000",G44)&amp;IF(H44="","000",H44)</f>
        <v>0702000EB51790111</v>
      </c>
      <c r="U44" s="16"/>
      <c r="V44" s="16"/>
    </row>
    <row r="45" spans="2:22" ht="57" x14ac:dyDescent="0.25">
      <c r="B45" s="106" t="s">
        <v>131</v>
      </c>
      <c r="C45" s="91" t="s">
        <v>97</v>
      </c>
      <c r="D45" s="60"/>
      <c r="E45" s="108" t="s">
        <v>127</v>
      </c>
      <c r="F45" s="108" t="s">
        <v>128</v>
      </c>
      <c r="G45" s="108" t="s">
        <v>129</v>
      </c>
      <c r="H45" s="109" t="s">
        <v>132</v>
      </c>
      <c r="I45" s="158">
        <v>30000</v>
      </c>
      <c r="J45" s="159"/>
      <c r="K45" s="160"/>
      <c r="L45" s="41"/>
      <c r="M45" s="41"/>
      <c r="N45" s="41"/>
      <c r="O45" s="41"/>
      <c r="P45" s="42" t="s">
        <v>9</v>
      </c>
      <c r="Q45" s="93">
        <f>M45</f>
        <v>0</v>
      </c>
      <c r="R45" s="47">
        <f>O45</f>
        <v>0</v>
      </c>
      <c r="S45" s="9" t="s">
        <v>126</v>
      </c>
      <c r="T45" s="16" t="str">
        <f>D45&amp;IF(E45="","0000",E45)&amp;IF(F45="","000",F45)&amp;IF(G45="","0000000",G45)&amp;IF(H45="","000",H45)</f>
        <v>0702000EB51790119</v>
      </c>
      <c r="U45" s="16"/>
      <c r="V45" s="16"/>
    </row>
    <row r="46" spans="2:22" ht="23.25" x14ac:dyDescent="0.25">
      <c r="B46" s="106" t="s">
        <v>133</v>
      </c>
      <c r="C46" s="91" t="s">
        <v>97</v>
      </c>
      <c r="D46" s="60"/>
      <c r="E46" s="108" t="s">
        <v>127</v>
      </c>
      <c r="F46" s="108" t="s">
        <v>128</v>
      </c>
      <c r="G46" s="108" t="s">
        <v>135</v>
      </c>
      <c r="H46" s="109" t="s">
        <v>134</v>
      </c>
      <c r="I46" s="158">
        <v>94700</v>
      </c>
      <c r="J46" s="159"/>
      <c r="K46" s="160"/>
      <c r="L46" s="41"/>
      <c r="M46" s="41"/>
      <c r="N46" s="41"/>
      <c r="O46" s="41"/>
      <c r="P46" s="42" t="s">
        <v>9</v>
      </c>
      <c r="Q46" s="93">
        <f>M46</f>
        <v>0</v>
      </c>
      <c r="R46" s="47">
        <f>O46</f>
        <v>0</v>
      </c>
      <c r="S46" s="9" t="s">
        <v>126</v>
      </c>
      <c r="T46" s="16" t="str">
        <f>D46&amp;IF(E46="","0000",E46)&amp;IF(F46="","000",F46)&amp;IF(G46="","0000000",G46)&amp;IF(H46="","000",H46)</f>
        <v>0702000EВ57860244</v>
      </c>
      <c r="U46" s="16"/>
      <c r="V46" s="16"/>
    </row>
    <row r="47" spans="2:22" ht="4.5" hidden="1" customHeight="1" x14ac:dyDescent="0.25">
      <c r="B47" s="94"/>
      <c r="C47" s="91"/>
      <c r="D47" s="60"/>
      <c r="E47" s="61"/>
      <c r="F47" s="61"/>
      <c r="G47" s="61"/>
      <c r="H47" s="62"/>
      <c r="I47" s="219"/>
      <c r="J47" s="220"/>
      <c r="K47" s="221"/>
      <c r="L47" s="92"/>
      <c r="M47" s="92"/>
      <c r="N47" s="92"/>
      <c r="O47" s="92"/>
      <c r="P47" s="42"/>
      <c r="Q47" s="93"/>
      <c r="R47" s="47"/>
      <c r="S47" s="9"/>
      <c r="T47" s="16"/>
      <c r="U47" s="16"/>
      <c r="V47" s="16"/>
    </row>
    <row r="48" spans="2:22" ht="34.5" x14ac:dyDescent="0.25">
      <c r="B48" s="89" t="s">
        <v>99</v>
      </c>
      <c r="C48" s="72" t="s">
        <v>100</v>
      </c>
      <c r="D48" s="177" t="s">
        <v>9</v>
      </c>
      <c r="E48" s="178"/>
      <c r="F48" s="178"/>
      <c r="G48" s="178"/>
      <c r="H48" s="179"/>
      <c r="I48" s="229">
        <f>SUM(I49:I51)</f>
        <v>128900</v>
      </c>
      <c r="J48" s="230"/>
      <c r="K48" s="231"/>
      <c r="L48" s="90">
        <f>SUM(L49:L51)</f>
        <v>0</v>
      </c>
      <c r="M48" s="90">
        <f>SUM(M49:M51)</f>
        <v>0</v>
      </c>
      <c r="N48" s="90">
        <f>SUM(N49:N51)</f>
        <v>0</v>
      </c>
      <c r="O48" s="90">
        <f>SUM(O49:O51)</f>
        <v>0</v>
      </c>
      <c r="P48" s="42" t="s">
        <v>9</v>
      </c>
      <c r="Q48" s="90">
        <f>SUM(Q49:Q51)</f>
        <v>0</v>
      </c>
      <c r="R48" s="44">
        <f>SUM(R49:R51)</f>
        <v>0</v>
      </c>
      <c r="S48" s="9"/>
      <c r="T48" s="16"/>
      <c r="U48" s="16"/>
      <c r="V48" s="16"/>
    </row>
    <row r="49" spans="2:22" x14ac:dyDescent="0.25">
      <c r="B49" s="106" t="s">
        <v>125</v>
      </c>
      <c r="C49" s="91" t="s">
        <v>100</v>
      </c>
      <c r="D49" s="60"/>
      <c r="E49" s="108" t="s">
        <v>127</v>
      </c>
      <c r="F49" s="108" t="s">
        <v>128</v>
      </c>
      <c r="G49" s="108" t="s">
        <v>129</v>
      </c>
      <c r="H49" s="109" t="s">
        <v>130</v>
      </c>
      <c r="I49" s="158">
        <v>98900</v>
      </c>
      <c r="J49" s="159"/>
      <c r="K49" s="160"/>
      <c r="L49" s="41"/>
      <c r="M49" s="41"/>
      <c r="N49" s="41"/>
      <c r="O49" s="41"/>
      <c r="P49" s="42" t="s">
        <v>9</v>
      </c>
      <c r="Q49" s="93">
        <f>M49</f>
        <v>0</v>
      </c>
      <c r="R49" s="47">
        <f>O49</f>
        <v>0</v>
      </c>
      <c r="S49" s="9" t="s">
        <v>126</v>
      </c>
      <c r="T49" s="16" t="str">
        <f>D49&amp;IF(E49="","0000",E49)&amp;IF(F49="","000",F49)&amp;IF(G49="","0000000",G49)&amp;IF(H49="","000",H49)</f>
        <v>0702000EB51790111</v>
      </c>
      <c r="U49" s="16"/>
      <c r="V49" s="16"/>
    </row>
    <row r="50" spans="2:22" ht="57" x14ac:dyDescent="0.25">
      <c r="B50" s="106" t="s">
        <v>131</v>
      </c>
      <c r="C50" s="91" t="s">
        <v>100</v>
      </c>
      <c r="D50" s="60"/>
      <c r="E50" s="108" t="s">
        <v>127</v>
      </c>
      <c r="F50" s="108" t="s">
        <v>128</v>
      </c>
      <c r="G50" s="108" t="s">
        <v>129</v>
      </c>
      <c r="H50" s="109" t="s">
        <v>132</v>
      </c>
      <c r="I50" s="158">
        <v>30000</v>
      </c>
      <c r="J50" s="159"/>
      <c r="K50" s="160"/>
      <c r="L50" s="41"/>
      <c r="M50" s="41"/>
      <c r="N50" s="41"/>
      <c r="O50" s="41"/>
      <c r="P50" s="42" t="s">
        <v>9</v>
      </c>
      <c r="Q50" s="93">
        <f>M50</f>
        <v>0</v>
      </c>
      <c r="R50" s="47">
        <f>O50</f>
        <v>0</v>
      </c>
      <c r="S50" s="9" t="s">
        <v>126</v>
      </c>
      <c r="T50" s="16" t="str">
        <f>D50&amp;IF(E50="","0000",E50)&amp;IF(F50="","000",F50)&amp;IF(G50="","0000000",G50)&amp;IF(H50="","000",H50)</f>
        <v>0702000EB51790119</v>
      </c>
      <c r="U50" s="16"/>
      <c r="V50" s="16"/>
    </row>
    <row r="51" spans="2:22" ht="7.5" hidden="1" customHeight="1" x14ac:dyDescent="0.25">
      <c r="B51" s="94"/>
      <c r="C51" s="91"/>
      <c r="D51" s="60"/>
      <c r="E51" s="61"/>
      <c r="F51" s="61"/>
      <c r="G51" s="61"/>
      <c r="H51" s="62"/>
      <c r="I51" s="219"/>
      <c r="J51" s="220"/>
      <c r="K51" s="221"/>
      <c r="L51" s="92"/>
      <c r="M51" s="92"/>
      <c r="N51" s="92"/>
      <c r="O51" s="92"/>
      <c r="P51" s="42"/>
      <c r="Q51" s="93"/>
      <c r="R51" s="47"/>
      <c r="S51" s="9"/>
      <c r="T51" s="16"/>
      <c r="U51" s="16"/>
      <c r="V51" s="16"/>
    </row>
    <row r="52" spans="2:22" x14ac:dyDescent="0.25">
      <c r="B52" s="89" t="s">
        <v>101</v>
      </c>
      <c r="C52" s="72" t="s">
        <v>102</v>
      </c>
      <c r="D52" s="177" t="s">
        <v>9</v>
      </c>
      <c r="E52" s="178"/>
      <c r="F52" s="178"/>
      <c r="G52" s="178"/>
      <c r="H52" s="179"/>
      <c r="I52" s="249">
        <f>I53+I56</f>
        <v>0</v>
      </c>
      <c r="J52" s="250"/>
      <c r="K52" s="251"/>
      <c r="L52" s="51">
        <f>L53+L56</f>
        <v>0</v>
      </c>
      <c r="M52" s="51">
        <f>M53+M56</f>
        <v>7961.65</v>
      </c>
      <c r="N52" s="51">
        <f>N53+N56</f>
        <v>0</v>
      </c>
      <c r="O52" s="51">
        <f>O53+O56</f>
        <v>0</v>
      </c>
      <c r="P52" s="42" t="s">
        <v>9</v>
      </c>
      <c r="Q52" s="51">
        <f>Q53+Q56</f>
        <v>7961.65</v>
      </c>
      <c r="R52" s="46">
        <f>R53+R56</f>
        <v>0</v>
      </c>
      <c r="S52" s="9"/>
      <c r="T52" s="16"/>
      <c r="U52" s="16"/>
      <c r="V52" s="16"/>
    </row>
    <row r="53" spans="2:22" ht="38.25" customHeight="1" x14ac:dyDescent="0.25">
      <c r="B53" s="95" t="s">
        <v>103</v>
      </c>
      <c r="C53" s="72" t="s">
        <v>104</v>
      </c>
      <c r="D53" s="177" t="s">
        <v>9</v>
      </c>
      <c r="E53" s="178"/>
      <c r="F53" s="178"/>
      <c r="G53" s="178"/>
      <c r="H53" s="179"/>
      <c r="I53" s="229">
        <f>SUM(I54:I55)</f>
        <v>0</v>
      </c>
      <c r="J53" s="230"/>
      <c r="K53" s="231"/>
      <c r="L53" s="90">
        <f>SUM(L54:L55)</f>
        <v>0</v>
      </c>
      <c r="M53" s="90">
        <f>SUM(M54:M55)</f>
        <v>0</v>
      </c>
      <c r="N53" s="90">
        <f>SUM(N54:N55)</f>
        <v>0</v>
      </c>
      <c r="O53" s="90">
        <f>SUM(O54:O55)</f>
        <v>0</v>
      </c>
      <c r="P53" s="42" t="s">
        <v>9</v>
      </c>
      <c r="Q53" s="90">
        <f>SUM(Q54:Q55)</f>
        <v>0</v>
      </c>
      <c r="R53" s="44">
        <f>SUM(R54:R55)</f>
        <v>0</v>
      </c>
      <c r="S53" s="9"/>
      <c r="T53" s="16"/>
      <c r="U53" s="16"/>
      <c r="V53" s="16"/>
    </row>
    <row r="54" spans="2:22" x14ac:dyDescent="0.25">
      <c r="B54" s="113"/>
      <c r="C54" s="114" t="s">
        <v>104</v>
      </c>
      <c r="D54" s="115"/>
      <c r="E54" s="116"/>
      <c r="F54" s="116"/>
      <c r="G54" s="116"/>
      <c r="H54" s="117"/>
      <c r="I54" s="237"/>
      <c r="J54" s="238"/>
      <c r="K54" s="239"/>
      <c r="L54" s="118"/>
      <c r="M54" s="118"/>
      <c r="N54" s="118"/>
      <c r="O54" s="118"/>
      <c r="P54" s="119" t="s">
        <v>9</v>
      </c>
      <c r="Q54" s="120">
        <f>M54</f>
        <v>0</v>
      </c>
      <c r="R54" s="121">
        <f>O54</f>
        <v>0</v>
      </c>
      <c r="S54" s="122"/>
      <c r="T54" s="123" t="str">
        <f>D54&amp;IF(E54="","0000",E54)&amp;IF(F54="","000",F54)&amp;IF(G54="","0000000",G54)&amp;IF(H54="","000",H54)</f>
        <v>00000000000000000</v>
      </c>
      <c r="U54" s="123"/>
      <c r="V54" s="123"/>
    </row>
    <row r="55" spans="2:22" ht="7.5" hidden="1" customHeight="1" x14ac:dyDescent="0.25">
      <c r="B55" s="96"/>
      <c r="C55" s="91"/>
      <c r="D55" s="60"/>
      <c r="E55" s="61"/>
      <c r="F55" s="61"/>
      <c r="G55" s="61"/>
      <c r="H55" s="62"/>
      <c r="I55" s="219"/>
      <c r="J55" s="220"/>
      <c r="K55" s="221"/>
      <c r="L55" s="92"/>
      <c r="M55" s="92"/>
      <c r="N55" s="92"/>
      <c r="O55" s="92"/>
      <c r="P55" s="42"/>
      <c r="Q55" s="93"/>
      <c r="R55" s="47"/>
      <c r="S55" s="9"/>
      <c r="T55" s="16"/>
      <c r="U55" s="16"/>
      <c r="V55" s="16"/>
    </row>
    <row r="56" spans="2:22" ht="34.5" x14ac:dyDescent="0.25">
      <c r="B56" s="95" t="s">
        <v>105</v>
      </c>
      <c r="C56" s="72" t="s">
        <v>106</v>
      </c>
      <c r="D56" s="177" t="s">
        <v>9</v>
      </c>
      <c r="E56" s="178"/>
      <c r="F56" s="178"/>
      <c r="G56" s="178"/>
      <c r="H56" s="179"/>
      <c r="I56" s="155">
        <v>0</v>
      </c>
      <c r="J56" s="156"/>
      <c r="K56" s="157"/>
      <c r="L56" s="32">
        <v>0</v>
      </c>
      <c r="M56" s="90">
        <f>SUM(M57:M59)</f>
        <v>7961.65</v>
      </c>
      <c r="N56" s="32">
        <v>0</v>
      </c>
      <c r="O56" s="32">
        <v>0</v>
      </c>
      <c r="P56" s="42" t="s">
        <v>9</v>
      </c>
      <c r="Q56" s="90">
        <f>SUM(Q57:Q59)</f>
        <v>7961.65</v>
      </c>
      <c r="R56" s="48">
        <v>0</v>
      </c>
      <c r="S56" s="9"/>
      <c r="T56" s="16"/>
      <c r="U56" s="16"/>
      <c r="V56" s="16"/>
    </row>
    <row r="57" spans="2:22" x14ac:dyDescent="0.25">
      <c r="B57" s="106" t="s">
        <v>125</v>
      </c>
      <c r="C57" s="91" t="s">
        <v>106</v>
      </c>
      <c r="D57" s="60"/>
      <c r="E57" s="108" t="s">
        <v>127</v>
      </c>
      <c r="F57" s="108" t="s">
        <v>128</v>
      </c>
      <c r="G57" s="108" t="s">
        <v>129</v>
      </c>
      <c r="H57" s="109" t="s">
        <v>130</v>
      </c>
      <c r="I57" s="155"/>
      <c r="J57" s="156"/>
      <c r="K57" s="157"/>
      <c r="L57" s="32"/>
      <c r="M57" s="41">
        <v>6114.94</v>
      </c>
      <c r="N57" s="32"/>
      <c r="O57" s="32"/>
      <c r="P57" s="42" t="s">
        <v>9</v>
      </c>
      <c r="Q57" s="93">
        <f>M57</f>
        <v>6114.94</v>
      </c>
      <c r="R57" s="48">
        <v>0</v>
      </c>
      <c r="S57" s="9" t="s">
        <v>126</v>
      </c>
      <c r="T57" s="16" t="str">
        <f>D57&amp;IF(E57="","0000",E57)&amp;IF(F57="","000",F57)&amp;IF(G57="","0000000",G57)&amp;IF(H57="","000",H57)</f>
        <v>0702000EB51790111</v>
      </c>
      <c r="U57" s="16"/>
      <c r="V57" s="16"/>
    </row>
    <row r="58" spans="2:22" ht="57" x14ac:dyDescent="0.25">
      <c r="B58" s="106" t="s">
        <v>131</v>
      </c>
      <c r="C58" s="91" t="s">
        <v>106</v>
      </c>
      <c r="D58" s="60"/>
      <c r="E58" s="108" t="s">
        <v>127</v>
      </c>
      <c r="F58" s="108" t="s">
        <v>128</v>
      </c>
      <c r="G58" s="108" t="s">
        <v>129</v>
      </c>
      <c r="H58" s="109" t="s">
        <v>132</v>
      </c>
      <c r="I58" s="155"/>
      <c r="J58" s="156"/>
      <c r="K58" s="157"/>
      <c r="L58" s="32"/>
      <c r="M58" s="41">
        <v>1846.71</v>
      </c>
      <c r="N58" s="32"/>
      <c r="O58" s="32"/>
      <c r="P58" s="42" t="s">
        <v>9</v>
      </c>
      <c r="Q58" s="93">
        <f>M58</f>
        <v>1846.71</v>
      </c>
      <c r="R58" s="48">
        <v>0</v>
      </c>
      <c r="S58" s="9" t="s">
        <v>126</v>
      </c>
      <c r="T58" s="16" t="str">
        <f>D58&amp;IF(E58="","0000",E58)&amp;IF(F58="","000",F58)&amp;IF(G58="","0000000",G58)&amp;IF(H58="","000",H58)</f>
        <v>0702000EB51790119</v>
      </c>
      <c r="U58" s="16"/>
      <c r="V58" s="16"/>
    </row>
    <row r="59" spans="2:22" ht="0.75" customHeight="1" thickBot="1" x14ac:dyDescent="0.3">
      <c r="B59" s="96"/>
      <c r="C59" s="77"/>
      <c r="D59" s="78"/>
      <c r="E59" s="79"/>
      <c r="F59" s="79"/>
      <c r="G59" s="79"/>
      <c r="H59" s="80"/>
      <c r="I59" s="246"/>
      <c r="J59" s="247"/>
      <c r="K59" s="248"/>
      <c r="L59" s="97"/>
      <c r="M59" s="98"/>
      <c r="N59" s="97"/>
      <c r="O59" s="97"/>
      <c r="P59" s="43"/>
      <c r="Q59" s="99"/>
      <c r="R59" s="45"/>
      <c r="S59" s="9"/>
      <c r="T59" s="16"/>
      <c r="U59" s="16"/>
      <c r="V59" s="16"/>
    </row>
    <row r="60" spans="2:22" x14ac:dyDescent="0.25">
      <c r="B60" s="85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86"/>
      <c r="N60" s="86"/>
      <c r="O60" s="86"/>
      <c r="P60" s="86"/>
      <c r="Q60" s="86"/>
      <c r="R60" s="86" t="s">
        <v>107</v>
      </c>
      <c r="S60" s="9"/>
      <c r="T60" s="16"/>
      <c r="U60" s="16"/>
      <c r="V60" s="16"/>
    </row>
    <row r="61" spans="2:22" ht="15" customHeight="1" x14ac:dyDescent="0.25">
      <c r="B61" s="135" t="s">
        <v>5</v>
      </c>
      <c r="C61" s="137" t="s">
        <v>10</v>
      </c>
      <c r="D61" s="140" t="s">
        <v>91</v>
      </c>
      <c r="E61" s="141"/>
      <c r="F61" s="141"/>
      <c r="G61" s="141"/>
      <c r="H61" s="142"/>
      <c r="I61" s="140" t="s">
        <v>62</v>
      </c>
      <c r="J61" s="141"/>
      <c r="K61" s="142"/>
      <c r="L61" s="149" t="s">
        <v>50</v>
      </c>
      <c r="M61" s="150"/>
      <c r="N61" s="150"/>
      <c r="O61" s="135"/>
      <c r="P61" s="151" t="s">
        <v>11</v>
      </c>
      <c r="Q61" s="149" t="s">
        <v>4</v>
      </c>
      <c r="R61" s="150"/>
      <c r="S61" s="9"/>
      <c r="T61" s="16" t="s">
        <v>114</v>
      </c>
      <c r="U61" s="16"/>
      <c r="V61" s="16"/>
    </row>
    <row r="62" spans="2:22" x14ac:dyDescent="0.25">
      <c r="B62" s="136"/>
      <c r="C62" s="138"/>
      <c r="D62" s="143"/>
      <c r="E62" s="144"/>
      <c r="F62" s="144"/>
      <c r="G62" s="144"/>
      <c r="H62" s="145"/>
      <c r="I62" s="143"/>
      <c r="J62" s="144"/>
      <c r="K62" s="145"/>
      <c r="L62" s="140" t="s">
        <v>51</v>
      </c>
      <c r="M62" s="153" t="s">
        <v>52</v>
      </c>
      <c r="N62" s="154"/>
      <c r="O62" s="142" t="s">
        <v>54</v>
      </c>
      <c r="P62" s="152"/>
      <c r="Q62" s="137" t="s">
        <v>27</v>
      </c>
      <c r="R62" s="140" t="s">
        <v>12</v>
      </c>
      <c r="S62" s="9"/>
      <c r="T62" s="16" t="s">
        <v>115</v>
      </c>
      <c r="U62" s="16"/>
      <c r="V62" s="16"/>
    </row>
    <row r="63" spans="2:22" x14ac:dyDescent="0.25">
      <c r="B63" s="136"/>
      <c r="C63" s="138"/>
      <c r="D63" s="143"/>
      <c r="E63" s="144"/>
      <c r="F63" s="144"/>
      <c r="G63" s="144"/>
      <c r="H63" s="145"/>
      <c r="I63" s="143"/>
      <c r="J63" s="144"/>
      <c r="K63" s="145"/>
      <c r="L63" s="143"/>
      <c r="M63" s="137" t="s">
        <v>6</v>
      </c>
      <c r="N63" s="137" t="s">
        <v>53</v>
      </c>
      <c r="O63" s="145"/>
      <c r="P63" s="152"/>
      <c r="Q63" s="138"/>
      <c r="R63" s="169"/>
      <c r="S63" s="9"/>
      <c r="T63" s="49">
        <v>0</v>
      </c>
      <c r="U63" s="49"/>
      <c r="V63" s="16"/>
    </row>
    <row r="64" spans="2:22" x14ac:dyDescent="0.25">
      <c r="B64" s="136"/>
      <c r="C64" s="138"/>
      <c r="D64" s="143"/>
      <c r="E64" s="144"/>
      <c r="F64" s="144"/>
      <c r="G64" s="144"/>
      <c r="H64" s="145"/>
      <c r="I64" s="143"/>
      <c r="J64" s="144"/>
      <c r="K64" s="145"/>
      <c r="L64" s="143"/>
      <c r="M64" s="138"/>
      <c r="N64" s="170"/>
      <c r="O64" s="145"/>
      <c r="P64" s="152"/>
      <c r="Q64" s="138"/>
      <c r="R64" s="169"/>
      <c r="S64" s="9"/>
      <c r="T64" s="49">
        <v>0</v>
      </c>
      <c r="U64" s="49"/>
      <c r="V64" s="16"/>
    </row>
    <row r="65" spans="2:22" x14ac:dyDescent="0.25">
      <c r="B65" s="136"/>
      <c r="C65" s="139"/>
      <c r="D65" s="146"/>
      <c r="E65" s="147"/>
      <c r="F65" s="147"/>
      <c r="G65" s="147"/>
      <c r="H65" s="148"/>
      <c r="I65" s="146"/>
      <c r="J65" s="147"/>
      <c r="K65" s="148"/>
      <c r="L65" s="146"/>
      <c r="M65" s="138"/>
      <c r="N65" s="171"/>
      <c r="O65" s="148"/>
      <c r="P65" s="152"/>
      <c r="Q65" s="138"/>
      <c r="R65" s="169"/>
      <c r="S65" s="9"/>
      <c r="T65" s="49">
        <v>0</v>
      </c>
      <c r="U65" s="49"/>
      <c r="V65" s="16"/>
    </row>
    <row r="66" spans="2:22" ht="15.75" thickBot="1" x14ac:dyDescent="0.3">
      <c r="B66" s="38" t="s">
        <v>23</v>
      </c>
      <c r="C66" s="19" t="s">
        <v>7</v>
      </c>
      <c r="D66" s="202" t="s">
        <v>22</v>
      </c>
      <c r="E66" s="203"/>
      <c r="F66" s="203"/>
      <c r="G66" s="203"/>
      <c r="H66" s="204"/>
      <c r="I66" s="149" t="s">
        <v>21</v>
      </c>
      <c r="J66" s="150"/>
      <c r="K66" s="135"/>
      <c r="L66" s="4" t="s">
        <v>20</v>
      </c>
      <c r="M66" s="19" t="s">
        <v>19</v>
      </c>
      <c r="N66" s="6" t="s">
        <v>18</v>
      </c>
      <c r="O66" s="19" t="s">
        <v>15</v>
      </c>
      <c r="P66" s="19" t="s">
        <v>14</v>
      </c>
      <c r="Q66" s="19" t="s">
        <v>16</v>
      </c>
      <c r="R66" s="6" t="s">
        <v>17</v>
      </c>
      <c r="S66" s="9"/>
      <c r="T66" s="49">
        <v>0</v>
      </c>
      <c r="U66" s="49"/>
      <c r="V66" s="16"/>
    </row>
    <row r="67" spans="2:22" ht="34.5" x14ac:dyDescent="0.25">
      <c r="B67" s="100" t="s">
        <v>59</v>
      </c>
      <c r="C67" s="54" t="s">
        <v>57</v>
      </c>
      <c r="D67" s="197"/>
      <c r="E67" s="198"/>
      <c r="F67" s="198"/>
      <c r="G67" s="198"/>
      <c r="H67" s="199"/>
      <c r="I67" s="234"/>
      <c r="J67" s="234"/>
      <c r="K67" s="234"/>
      <c r="L67" s="52"/>
      <c r="M67" s="52"/>
      <c r="N67" s="52"/>
      <c r="O67" s="52"/>
      <c r="P67" s="52"/>
      <c r="Q67" s="52"/>
      <c r="R67" s="101"/>
      <c r="S67" s="9" t="str">
        <f>E67&amp;G67&amp;H67</f>
        <v/>
      </c>
      <c r="T67" s="49">
        <v>0</v>
      </c>
      <c r="U67" s="49"/>
      <c r="V67" s="16"/>
    </row>
    <row r="68" spans="2:22" ht="15.75" thickBot="1" x14ac:dyDescent="0.3">
      <c r="B68" s="102" t="s">
        <v>60</v>
      </c>
      <c r="C68" s="103" t="s">
        <v>61</v>
      </c>
      <c r="D68" s="253" t="s">
        <v>9</v>
      </c>
      <c r="E68" s="254"/>
      <c r="F68" s="254"/>
      <c r="G68" s="254"/>
      <c r="H68" s="255"/>
      <c r="I68" s="235">
        <f>I23+I37</f>
        <v>524500</v>
      </c>
      <c r="J68" s="235"/>
      <c r="K68" s="235"/>
      <c r="L68" s="104">
        <f t="shared" ref="L68:R68" si="2">L23+L37</f>
        <v>0</v>
      </c>
      <c r="M68" s="104">
        <f t="shared" si="2"/>
        <v>49261.65</v>
      </c>
      <c r="N68" s="104">
        <f t="shared" si="2"/>
        <v>0</v>
      </c>
      <c r="O68" s="104">
        <f t="shared" si="2"/>
        <v>41300</v>
      </c>
      <c r="P68" s="104">
        <f t="shared" si="2"/>
        <v>41300</v>
      </c>
      <c r="Q68" s="104">
        <f t="shared" si="2"/>
        <v>7961.65</v>
      </c>
      <c r="R68" s="105">
        <f t="shared" si="2"/>
        <v>0</v>
      </c>
      <c r="S68" s="16"/>
      <c r="T68" s="49">
        <v>0</v>
      </c>
      <c r="U68" s="49"/>
      <c r="V68" s="16"/>
    </row>
    <row r="69" spans="2:22" x14ac:dyDescent="0.25">
      <c r="T69" s="50">
        <v>0</v>
      </c>
      <c r="U69" s="50"/>
    </row>
    <row r="70" spans="2:22" s="16" customFormat="1" ht="12.75" customHeight="1" x14ac:dyDescent="0.2">
      <c r="B70" s="16" t="s">
        <v>42</v>
      </c>
      <c r="C70" s="201"/>
      <c r="D70" s="201"/>
      <c r="E70" s="201"/>
      <c r="F70" s="201"/>
      <c r="G70" s="201"/>
      <c r="I70" s="184" t="s">
        <v>116</v>
      </c>
      <c r="J70" s="184"/>
      <c r="K70" s="184"/>
      <c r="L70" s="184"/>
      <c r="M70" s="213" t="s">
        <v>43</v>
      </c>
      <c r="N70" s="213"/>
      <c r="O70" s="22"/>
      <c r="P70" s="184"/>
      <c r="Q70" s="184"/>
    </row>
    <row r="71" spans="2:22" s="16" customFormat="1" ht="12.75" customHeight="1" x14ac:dyDescent="0.2">
      <c r="C71" s="185" t="s">
        <v>38</v>
      </c>
      <c r="D71" s="185"/>
      <c r="E71" s="185"/>
      <c r="F71" s="185"/>
      <c r="G71" s="185"/>
      <c r="I71" s="183" t="s">
        <v>36</v>
      </c>
      <c r="J71" s="183"/>
      <c r="K71" s="183"/>
      <c r="L71" s="183"/>
      <c r="M71" s="213" t="s">
        <v>44</v>
      </c>
      <c r="N71" s="213"/>
      <c r="O71" s="21" t="s">
        <v>38</v>
      </c>
      <c r="P71" s="185" t="s">
        <v>36</v>
      </c>
      <c r="Q71" s="185"/>
    </row>
    <row r="72" spans="2:22" s="16" customFormat="1" ht="12.75" customHeight="1" x14ac:dyDescent="0.2"/>
    <row r="73" spans="2:22" s="16" customFormat="1" ht="12.75" customHeight="1" x14ac:dyDescent="0.2">
      <c r="B73" s="16" t="s">
        <v>37</v>
      </c>
      <c r="C73" s="201"/>
      <c r="D73" s="201"/>
      <c r="E73" s="201"/>
      <c r="F73" s="201"/>
      <c r="G73" s="201"/>
      <c r="I73" s="184" t="s">
        <v>122</v>
      </c>
      <c r="J73" s="184"/>
      <c r="K73" s="184"/>
      <c r="L73" s="184"/>
      <c r="M73" s="222" t="s">
        <v>39</v>
      </c>
      <c r="N73" s="222"/>
      <c r="O73" s="184"/>
      <c r="P73" s="184"/>
      <c r="Q73" s="184"/>
      <c r="R73" s="184"/>
    </row>
    <row r="74" spans="2:22" s="16" customFormat="1" ht="34.5" customHeight="1" x14ac:dyDescent="0.2">
      <c r="B74" s="40" t="s">
        <v>108</v>
      </c>
      <c r="C74" s="185" t="s">
        <v>38</v>
      </c>
      <c r="D74" s="185"/>
      <c r="E74" s="185"/>
      <c r="F74" s="185"/>
      <c r="G74" s="185"/>
      <c r="I74" s="183" t="s">
        <v>36</v>
      </c>
      <c r="J74" s="183"/>
      <c r="K74" s="183"/>
      <c r="L74" s="183"/>
      <c r="O74" s="185" t="s">
        <v>45</v>
      </c>
      <c r="P74" s="185"/>
      <c r="Q74" s="185"/>
      <c r="R74" s="185"/>
    </row>
    <row r="75" spans="2:22" s="16" customFormat="1" ht="12.75" customHeight="1" x14ac:dyDescent="0.2">
      <c r="M75" s="213" t="s">
        <v>46</v>
      </c>
      <c r="N75" s="213"/>
      <c r="O75" s="31"/>
      <c r="P75" s="22"/>
      <c r="Q75" s="184"/>
      <c r="R75" s="184"/>
    </row>
    <row r="76" spans="2:22" s="16" customFormat="1" ht="12.75" customHeight="1" x14ac:dyDescent="0.2">
      <c r="O76" s="21" t="s">
        <v>40</v>
      </c>
      <c r="P76" s="21" t="s">
        <v>38</v>
      </c>
      <c r="Q76" s="185" t="s">
        <v>36</v>
      </c>
      <c r="R76" s="185"/>
    </row>
    <row r="77" spans="2:22" s="16" customFormat="1" ht="12.75" customHeight="1" x14ac:dyDescent="0.2">
      <c r="B77" s="16" t="s">
        <v>41</v>
      </c>
      <c r="C77" s="184"/>
      <c r="D77" s="184"/>
      <c r="E77" s="184"/>
      <c r="F77" s="184"/>
      <c r="G77" s="184"/>
      <c r="I77" s="22"/>
      <c r="J77" s="22"/>
      <c r="K77" s="22"/>
      <c r="L77" s="184"/>
      <c r="M77" s="184"/>
      <c r="N77" s="184"/>
      <c r="O77" s="184"/>
    </row>
    <row r="78" spans="2:22" s="16" customFormat="1" ht="12.75" customHeight="1" x14ac:dyDescent="0.2">
      <c r="C78" s="185" t="s">
        <v>40</v>
      </c>
      <c r="D78" s="185"/>
      <c r="E78" s="185"/>
      <c r="F78" s="185"/>
      <c r="G78" s="185"/>
      <c r="H78" s="183" t="s">
        <v>38</v>
      </c>
      <c r="I78" s="185"/>
      <c r="J78" s="185"/>
      <c r="K78" s="185"/>
      <c r="L78" s="185" t="s">
        <v>36</v>
      </c>
      <c r="M78" s="185"/>
      <c r="N78" s="185" t="s">
        <v>47</v>
      </c>
      <c r="O78" s="185"/>
    </row>
    <row r="79" spans="2:22" s="16" customFormat="1" ht="12.75" customHeight="1" x14ac:dyDescent="0.2"/>
    <row r="80" spans="2:22" s="16" customFormat="1" ht="12.75" customHeight="1" x14ac:dyDescent="0.2">
      <c r="B80" s="200" t="s">
        <v>142</v>
      </c>
      <c r="C80" s="200"/>
      <c r="D80" s="200"/>
      <c r="E80" s="200"/>
      <c r="F80" s="200"/>
      <c r="G80" s="200"/>
    </row>
    <row r="81" spans="3:14" s="16" customFormat="1" ht="12.75" hidden="1" customHeight="1" thickBot="1" x14ac:dyDescent="0.25"/>
    <row r="82" spans="3:14" s="16" customFormat="1" ht="48" hidden="1" customHeight="1" thickTop="1" thickBot="1" x14ac:dyDescent="0.25">
      <c r="C82" s="180"/>
      <c r="D82" s="181"/>
      <c r="E82" s="181"/>
      <c r="F82" s="181"/>
      <c r="G82" s="181"/>
      <c r="H82" s="181"/>
      <c r="I82" s="181"/>
      <c r="J82" s="181"/>
      <c r="K82" s="206" t="s">
        <v>86</v>
      </c>
      <c r="L82" s="206"/>
      <c r="M82" s="206"/>
      <c r="N82" s="207"/>
    </row>
    <row r="83" spans="3:14" ht="3.75" hidden="1" customHeight="1" thickTop="1" thickBot="1" x14ac:dyDescent="0.3">
      <c r="C83" s="182"/>
      <c r="D83" s="182"/>
      <c r="E83" s="182"/>
      <c r="F83" s="182"/>
      <c r="G83" s="182"/>
      <c r="H83" s="182"/>
      <c r="I83" s="182"/>
      <c r="J83" s="182"/>
      <c r="K83" s="208"/>
      <c r="L83" s="208"/>
      <c r="M83" s="208"/>
      <c r="N83" s="208"/>
    </row>
    <row r="84" spans="3:14" ht="13.5" hidden="1" customHeight="1" thickTop="1" x14ac:dyDescent="0.25">
      <c r="C84" s="172" t="s">
        <v>77</v>
      </c>
      <c r="D84" s="173"/>
      <c r="E84" s="173"/>
      <c r="F84" s="173"/>
      <c r="G84" s="173"/>
      <c r="H84" s="173"/>
      <c r="I84" s="173"/>
      <c r="J84" s="173"/>
      <c r="K84" s="209"/>
      <c r="L84" s="209"/>
      <c r="M84" s="209"/>
      <c r="N84" s="210"/>
    </row>
    <row r="85" spans="3:14" ht="13.5" hidden="1" customHeight="1" x14ac:dyDescent="0.25">
      <c r="C85" s="165" t="s">
        <v>78</v>
      </c>
      <c r="D85" s="166"/>
      <c r="E85" s="166"/>
      <c r="F85" s="166"/>
      <c r="G85" s="166"/>
      <c r="H85" s="166"/>
      <c r="I85" s="166"/>
      <c r="J85" s="166"/>
      <c r="K85" s="211"/>
      <c r="L85" s="211"/>
      <c r="M85" s="211"/>
      <c r="N85" s="212"/>
    </row>
    <row r="86" spans="3:14" ht="13.5" hidden="1" customHeight="1" x14ac:dyDescent="0.25">
      <c r="C86" s="165" t="s">
        <v>79</v>
      </c>
      <c r="D86" s="166"/>
      <c r="E86" s="166"/>
      <c r="F86" s="166"/>
      <c r="G86" s="166"/>
      <c r="H86" s="166"/>
      <c r="I86" s="166"/>
      <c r="J86" s="166"/>
      <c r="K86" s="174"/>
      <c r="L86" s="174"/>
      <c r="M86" s="174"/>
      <c r="N86" s="175"/>
    </row>
    <row r="87" spans="3:14" ht="13.5" hidden="1" customHeight="1" x14ac:dyDescent="0.25">
      <c r="C87" s="165" t="s">
        <v>80</v>
      </c>
      <c r="D87" s="166"/>
      <c r="E87" s="166"/>
      <c r="F87" s="166"/>
      <c r="G87" s="166"/>
      <c r="H87" s="166"/>
      <c r="I87" s="166"/>
      <c r="J87" s="166"/>
      <c r="K87" s="174"/>
      <c r="L87" s="174"/>
      <c r="M87" s="174"/>
      <c r="N87" s="175"/>
    </row>
    <row r="88" spans="3:14" ht="13.5" hidden="1" customHeight="1" x14ac:dyDescent="0.25">
      <c r="C88" s="165" t="s">
        <v>81</v>
      </c>
      <c r="D88" s="166"/>
      <c r="E88" s="166"/>
      <c r="F88" s="166"/>
      <c r="G88" s="166"/>
      <c r="H88" s="166"/>
      <c r="I88" s="166"/>
      <c r="J88" s="166"/>
      <c r="K88" s="174"/>
      <c r="L88" s="174"/>
      <c r="M88" s="174"/>
      <c r="N88" s="175"/>
    </row>
    <row r="89" spans="3:14" ht="13.5" hidden="1" customHeight="1" x14ac:dyDescent="0.25">
      <c r="C89" s="165" t="s">
        <v>82</v>
      </c>
      <c r="D89" s="166"/>
      <c r="E89" s="166"/>
      <c r="F89" s="166"/>
      <c r="G89" s="166"/>
      <c r="H89" s="166"/>
      <c r="I89" s="166"/>
      <c r="J89" s="166"/>
      <c r="K89" s="211"/>
      <c r="L89" s="211"/>
      <c r="M89" s="211"/>
      <c r="N89" s="212"/>
    </row>
    <row r="90" spans="3:14" ht="13.5" hidden="1" customHeight="1" x14ac:dyDescent="0.25">
      <c r="C90" s="165" t="s">
        <v>83</v>
      </c>
      <c r="D90" s="166"/>
      <c r="E90" s="166"/>
      <c r="F90" s="166"/>
      <c r="G90" s="166"/>
      <c r="H90" s="166"/>
      <c r="I90" s="166"/>
      <c r="J90" s="166"/>
      <c r="K90" s="211"/>
      <c r="L90" s="211"/>
      <c r="M90" s="211"/>
      <c r="N90" s="212"/>
    </row>
    <row r="91" spans="3:14" ht="13.5" hidden="1" customHeight="1" x14ac:dyDescent="0.25">
      <c r="C91" s="165" t="s">
        <v>84</v>
      </c>
      <c r="D91" s="166"/>
      <c r="E91" s="166"/>
      <c r="F91" s="166"/>
      <c r="G91" s="166"/>
      <c r="H91" s="166"/>
      <c r="I91" s="166"/>
      <c r="J91" s="166"/>
      <c r="K91" s="174"/>
      <c r="L91" s="174"/>
      <c r="M91" s="174"/>
      <c r="N91" s="175"/>
    </row>
    <row r="92" spans="3:14" ht="15.75" hidden="1" thickBot="1" x14ac:dyDescent="0.3">
      <c r="C92" s="167" t="s">
        <v>85</v>
      </c>
      <c r="D92" s="168"/>
      <c r="E92" s="168"/>
      <c r="F92" s="168"/>
      <c r="G92" s="168"/>
      <c r="H92" s="168"/>
      <c r="I92" s="168"/>
      <c r="J92" s="168"/>
      <c r="K92" s="214"/>
      <c r="L92" s="214"/>
      <c r="M92" s="214"/>
      <c r="N92" s="215"/>
    </row>
    <row r="93" spans="3:14" ht="3.75" hidden="1" customHeight="1" thickTop="1" x14ac:dyDescent="0.25">
      <c r="C93" s="164"/>
      <c r="D93" s="164"/>
      <c r="E93" s="164"/>
      <c r="F93" s="164"/>
      <c r="G93" s="164"/>
      <c r="H93" s="164"/>
      <c r="I93" s="164"/>
      <c r="J93" s="164"/>
      <c r="K93" s="205"/>
      <c r="L93" s="205"/>
      <c r="M93" s="205"/>
      <c r="N93" s="205"/>
    </row>
    <row r="94" spans="3:14" hidden="1" x14ac:dyDescent="0.25"/>
  </sheetData>
  <mergeCells count="161">
    <mergeCell ref="I46:K46"/>
    <mergeCell ref="I51:K51"/>
    <mergeCell ref="I52:K52"/>
    <mergeCell ref="I53:K53"/>
    <mergeCell ref="I39:K39"/>
    <mergeCell ref="D37:H37"/>
    <mergeCell ref="D38:H38"/>
    <mergeCell ref="D39:H39"/>
    <mergeCell ref="D43:H43"/>
    <mergeCell ref="D48:H48"/>
    <mergeCell ref="D52:H52"/>
    <mergeCell ref="D53:H53"/>
    <mergeCell ref="I28:K28"/>
    <mergeCell ref="I29:K29"/>
    <mergeCell ref="I42:K42"/>
    <mergeCell ref="I43:K43"/>
    <mergeCell ref="M1:R1"/>
    <mergeCell ref="K89:N89"/>
    <mergeCell ref="K90:N90"/>
    <mergeCell ref="K91:N91"/>
    <mergeCell ref="I38:K38"/>
    <mergeCell ref="I67:K67"/>
    <mergeCell ref="I68:K68"/>
    <mergeCell ref="I36:K36"/>
    <mergeCell ref="I37:K37"/>
    <mergeCell ref="I54:K54"/>
    <mergeCell ref="Q75:R75"/>
    <mergeCell ref="O74:R74"/>
    <mergeCell ref="Q17:R17"/>
    <mergeCell ref="Q18:Q21"/>
    <mergeCell ref="R18:R21"/>
    <mergeCell ref="I27:K27"/>
    <mergeCell ref="I17:K21"/>
    <mergeCell ref="I22:K22"/>
    <mergeCell ref="I23:K23"/>
    <mergeCell ref="I48:K48"/>
    <mergeCell ref="I47:K47"/>
    <mergeCell ref="N77:O77"/>
    <mergeCell ref="N78:O78"/>
    <mergeCell ref="K88:N88"/>
    <mergeCell ref="P70:Q70"/>
    <mergeCell ref="P71:Q71"/>
    <mergeCell ref="M71:N71"/>
    <mergeCell ref="M73:N73"/>
    <mergeCell ref="O73:R73"/>
    <mergeCell ref="I56:K56"/>
    <mergeCell ref="I59:K59"/>
    <mergeCell ref="K93:N93"/>
    <mergeCell ref="K82:N82"/>
    <mergeCell ref="K83:N83"/>
    <mergeCell ref="K84:N84"/>
    <mergeCell ref="K85:N85"/>
    <mergeCell ref="M75:N75"/>
    <mergeCell ref="M70:N70"/>
    <mergeCell ref="Q76:R76"/>
    <mergeCell ref="Q62:Q65"/>
    <mergeCell ref="R62:R65"/>
    <mergeCell ref="K92:N92"/>
    <mergeCell ref="C70:G70"/>
    <mergeCell ref="C71:G71"/>
    <mergeCell ref="B13:E13"/>
    <mergeCell ref="C74:G74"/>
    <mergeCell ref="C73:G73"/>
    <mergeCell ref="D31:H35"/>
    <mergeCell ref="D36:H36"/>
    <mergeCell ref="C77:G77"/>
    <mergeCell ref="B15:E15"/>
    <mergeCell ref="B17:B21"/>
    <mergeCell ref="D67:H67"/>
    <mergeCell ref="D68:H68"/>
    <mergeCell ref="D56:H56"/>
    <mergeCell ref="D61:H65"/>
    <mergeCell ref="D66:H66"/>
    <mergeCell ref="C3:P3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P17:P21"/>
    <mergeCell ref="L17:O17"/>
    <mergeCell ref="L18:L21"/>
    <mergeCell ref="N19:N21"/>
    <mergeCell ref="H7:O7"/>
    <mergeCell ref="B12:E12"/>
    <mergeCell ref="I66:K66"/>
    <mergeCell ref="B9:E9"/>
    <mergeCell ref="D27:H27"/>
    <mergeCell ref="C82:J82"/>
    <mergeCell ref="C83:J83"/>
    <mergeCell ref="I74:L74"/>
    <mergeCell ref="I70:L70"/>
    <mergeCell ref="I71:L71"/>
    <mergeCell ref="I73:L73"/>
    <mergeCell ref="C78:G78"/>
    <mergeCell ref="H78:K78"/>
    <mergeCell ref="L77:M77"/>
    <mergeCell ref="L78:M78"/>
    <mergeCell ref="B31:B35"/>
    <mergeCell ref="B10:E10"/>
    <mergeCell ref="B11:E11"/>
    <mergeCell ref="H9:O9"/>
    <mergeCell ref="O18:O21"/>
    <mergeCell ref="D17:H21"/>
    <mergeCell ref="D22:H22"/>
    <mergeCell ref="B14:G14"/>
    <mergeCell ref="H11:O11"/>
    <mergeCell ref="D23:H23"/>
    <mergeCell ref="B80:G80"/>
    <mergeCell ref="C93:J93"/>
    <mergeCell ref="C91:J91"/>
    <mergeCell ref="C92:J92"/>
    <mergeCell ref="C86:J86"/>
    <mergeCell ref="C87:J87"/>
    <mergeCell ref="C88:J88"/>
    <mergeCell ref="C89:J89"/>
    <mergeCell ref="C90:J90"/>
    <mergeCell ref="R32:R35"/>
    <mergeCell ref="M33:M35"/>
    <mergeCell ref="N33:N35"/>
    <mergeCell ref="C31:C35"/>
    <mergeCell ref="L31:O31"/>
    <mergeCell ref="P31:P35"/>
    <mergeCell ref="L32:L35"/>
    <mergeCell ref="Q31:R31"/>
    <mergeCell ref="Q32:Q35"/>
    <mergeCell ref="C84:J84"/>
    <mergeCell ref="C85:J85"/>
    <mergeCell ref="K86:N86"/>
    <mergeCell ref="K87:N87"/>
    <mergeCell ref="M32:N32"/>
    <mergeCell ref="O32:O35"/>
    <mergeCell ref="I31:K35"/>
    <mergeCell ref="R12:R13"/>
    <mergeCell ref="B61:B65"/>
    <mergeCell ref="C61:C65"/>
    <mergeCell ref="I61:K65"/>
    <mergeCell ref="L61:O61"/>
    <mergeCell ref="P61:P65"/>
    <mergeCell ref="Q61:R61"/>
    <mergeCell ref="L62:L65"/>
    <mergeCell ref="M62:N62"/>
    <mergeCell ref="O62:O65"/>
    <mergeCell ref="I57:K57"/>
    <mergeCell ref="I58:K58"/>
    <mergeCell ref="I49:K49"/>
    <mergeCell ref="I50:K50"/>
    <mergeCell ref="I44:K44"/>
    <mergeCell ref="I45:K45"/>
    <mergeCell ref="I40:K40"/>
    <mergeCell ref="I41:K41"/>
    <mergeCell ref="I24:K24"/>
    <mergeCell ref="I25:K25"/>
    <mergeCell ref="M63:M65"/>
    <mergeCell ref="N63:N65"/>
    <mergeCell ref="I26:K26"/>
    <mergeCell ref="I55:K55"/>
  </mergeCells>
  <phoneticPr fontId="0" type="noConversion"/>
  <pageMargins left="0.51181102362204722" right="0.19685039370078741" top="0.78740157480314965" bottom="0.59055118110236227" header="0" footer="0"/>
  <pageSetup paperSize="9" scale="70" fitToHeight="100" orientation="landscape" blackAndWhite="1" r:id="rId1"/>
  <headerFooter alignWithMargins="0"/>
  <rowBreaks count="2" manualBreakCount="2">
    <brk id="29" max="16383" man="1"/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0503738НП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dcterms:created xsi:type="dcterms:W3CDTF">2009-11-17T10:22:12Z</dcterms:created>
  <dcterms:modified xsi:type="dcterms:W3CDTF">2023-04-14T09:38:13Z</dcterms:modified>
</cp:coreProperties>
</file>