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68" sheetId="1" r:id="rId1"/>
  </sheets>
  <calcPr calcId="18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K12" i="1"/>
  <c r="K13" i="1"/>
  <c r="K14" i="1"/>
  <c r="K15" i="1"/>
  <c r="K16" i="1"/>
  <c r="K17" i="1"/>
  <c r="K18" i="1"/>
  <c r="K19" i="1"/>
  <c r="K20" i="1"/>
  <c r="D21" i="1"/>
  <c r="H21" i="1"/>
  <c r="I21" i="1"/>
  <c r="J21" i="1"/>
  <c r="K21" i="1"/>
  <c r="K22" i="1"/>
  <c r="K23" i="1"/>
  <c r="K29" i="1"/>
  <c r="K30" i="1"/>
  <c r="K31" i="1"/>
  <c r="K32" i="1"/>
  <c r="K33" i="1"/>
  <c r="K34" i="1"/>
  <c r="D35" i="1"/>
  <c r="E35" i="1"/>
  <c r="H35" i="1"/>
  <c r="I35" i="1"/>
  <c r="J35" i="1"/>
  <c r="K35" i="1"/>
  <c r="K36" i="1"/>
  <c r="K37" i="1"/>
  <c r="K38" i="1"/>
  <c r="K39" i="1"/>
  <c r="K40" i="1"/>
  <c r="K41" i="1"/>
  <c r="K42" i="1"/>
  <c r="K43" i="1"/>
  <c r="D44" i="1"/>
  <c r="E44" i="1"/>
  <c r="F44" i="1"/>
  <c r="G44" i="1"/>
  <c r="H44" i="1"/>
  <c r="I44" i="1"/>
  <c r="J44" i="1"/>
  <c r="K44" i="1"/>
  <c r="K45" i="1"/>
  <c r="K46" i="1"/>
  <c r="K47" i="1"/>
  <c r="K48" i="1"/>
  <c r="K54" i="1"/>
  <c r="K55" i="1"/>
  <c r="D56" i="1"/>
  <c r="E56" i="1"/>
  <c r="F56" i="1"/>
  <c r="G56" i="1"/>
  <c r="H56" i="1"/>
  <c r="I56" i="1"/>
  <c r="J56" i="1"/>
  <c r="K56" i="1"/>
  <c r="K57" i="1"/>
  <c r="K58" i="1"/>
  <c r="K59" i="1"/>
  <c r="D61" i="1"/>
  <c r="E61" i="1"/>
  <c r="F61" i="1"/>
  <c r="G61" i="1"/>
  <c r="H61" i="1"/>
  <c r="I61" i="1"/>
  <c r="J61" i="1"/>
  <c r="K61" i="1"/>
  <c r="K62" i="1"/>
  <c r="K63" i="1"/>
  <c r="K64" i="1"/>
  <c r="K65" i="1"/>
  <c r="D66" i="1"/>
  <c r="H66" i="1"/>
  <c r="I66" i="1"/>
  <c r="J66" i="1"/>
  <c r="K66" i="1"/>
  <c r="K67" i="1"/>
  <c r="K68" i="1"/>
  <c r="K69" i="1"/>
  <c r="K70" i="1"/>
  <c r="K76" i="1"/>
  <c r="K77" i="1"/>
  <c r="K78" i="1"/>
  <c r="D80" i="1"/>
  <c r="E80" i="1"/>
  <c r="F80" i="1"/>
  <c r="G80" i="1"/>
  <c r="H80" i="1"/>
  <c r="I80" i="1"/>
  <c r="J80" i="1"/>
  <c r="K80" i="1"/>
  <c r="K81" i="1"/>
  <c r="K82" i="1"/>
  <c r="K83" i="1"/>
  <c r="D84" i="1"/>
  <c r="E84" i="1"/>
  <c r="H84" i="1"/>
  <c r="I84" i="1"/>
  <c r="J84" i="1"/>
  <c r="K84" i="1"/>
  <c r="K85" i="1"/>
  <c r="K86" i="1"/>
  <c r="K87" i="1"/>
  <c r="K88" i="1"/>
  <c r="K89" i="1"/>
  <c r="K91" i="1"/>
  <c r="K92" i="1"/>
  <c r="K93" i="1"/>
  <c r="K94" i="1"/>
  <c r="D101" i="1"/>
  <c r="E101" i="1"/>
  <c r="F101" i="1"/>
  <c r="G101" i="1"/>
  <c r="H101" i="1"/>
  <c r="I101" i="1"/>
  <c r="J101" i="1"/>
  <c r="K101" i="1"/>
  <c r="K102" i="1"/>
  <c r="K103" i="1"/>
  <c r="K104" i="1"/>
  <c r="K105" i="1"/>
  <c r="K106" i="1"/>
  <c r="K107" i="1"/>
  <c r="K108" i="1"/>
  <c r="K109" i="1"/>
  <c r="D110" i="1"/>
  <c r="H110" i="1"/>
  <c r="I110" i="1"/>
  <c r="J110" i="1"/>
  <c r="K110" i="1"/>
  <c r="K111" i="1"/>
  <c r="K112" i="1"/>
  <c r="K113" i="1"/>
  <c r="K114" i="1"/>
  <c r="K120" i="1"/>
  <c r="K121" i="1"/>
  <c r="K122" i="1"/>
  <c r="K123" i="1"/>
  <c r="K124" i="1"/>
  <c r="D125" i="1"/>
  <c r="E125" i="1"/>
  <c r="F125" i="1"/>
  <c r="G125" i="1"/>
  <c r="H125" i="1"/>
  <c r="I125" i="1"/>
  <c r="J125" i="1"/>
  <c r="K125" i="1"/>
  <c r="K126" i="1"/>
  <c r="K127" i="1"/>
  <c r="K128" i="1"/>
  <c r="K129" i="1"/>
  <c r="D130" i="1"/>
  <c r="H130" i="1"/>
  <c r="I130" i="1"/>
  <c r="J130" i="1"/>
  <c r="K130" i="1"/>
  <c r="K131" i="1"/>
  <c r="K137" i="1"/>
  <c r="K138" i="1"/>
  <c r="K139" i="1"/>
  <c r="K140" i="1"/>
  <c r="K141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J191" i="1"/>
  <c r="J192" i="1"/>
  <c r="J193" i="1"/>
  <c r="J194" i="1"/>
  <c r="J195" i="1"/>
  <c r="J196" i="1"/>
  <c r="J198" i="1"/>
  <c r="J199" i="1"/>
  <c r="J200" i="1"/>
  <c r="J201" i="1"/>
  <c r="J203" i="1"/>
  <c r="J205" i="1"/>
  <c r="J206" i="1"/>
  <c r="J207" i="1"/>
  <c r="J208" i="1"/>
  <c r="J209" i="1"/>
  <c r="J210" i="1"/>
  <c r="J211" i="1"/>
  <c r="J212" i="1"/>
  <c r="J214" i="1"/>
  <c r="J220" i="1"/>
  <c r="J221" i="1"/>
  <c r="J222" i="1"/>
  <c r="J223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6" i="1"/>
  <c r="J247" i="1"/>
  <c r="J248" i="1"/>
  <c r="J249" i="1"/>
  <c r="J250" i="1"/>
  <c r="J251" i="1"/>
  <c r="J252" i="1"/>
  <c r="J253" i="1"/>
  <c r="J254" i="1"/>
  <c r="J255" i="1"/>
  <c r="J257" i="1"/>
  <c r="J258" i="1"/>
  <c r="J259" i="1"/>
  <c r="J260" i="1"/>
  <c r="J261" i="1"/>
  <c r="J262" i="1"/>
  <c r="J263" i="1"/>
  <c r="J264" i="1"/>
  <c r="J265" i="1"/>
  <c r="J266" i="1"/>
  <c r="J267" i="1"/>
  <c r="J273" i="1"/>
  <c r="J274" i="1"/>
  <c r="J275" i="1"/>
  <c r="J276" i="1"/>
  <c r="J277" i="1"/>
  <c r="J278" i="1"/>
  <c r="J279" i="1"/>
  <c r="J280" i="1"/>
  <c r="J281" i="1"/>
  <c r="J282" i="1"/>
</calcChain>
</file>

<file path=xl/sharedStrings.xml><?xml version="1.0" encoding="utf-8"?>
<sst xmlns="http://schemas.openxmlformats.org/spreadsheetml/2006/main" count="992" uniqueCount="547">
  <si>
    <t>Код формы по ОКУД</t>
  </si>
  <si>
    <t>0503768</t>
  </si>
  <si>
    <t>Счет аналитического учета</t>
  </si>
  <si>
    <t>наименование</t>
  </si>
  <si>
    <t>код</t>
  </si>
  <si>
    <t>2</t>
  </si>
  <si>
    <t>3</t>
  </si>
  <si>
    <t>1. Движение основных средств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</si>
  <si>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</si>
  <si>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</si>
  <si>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</si>
  <si>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</si>
  <si>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</si>
  <si>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</si>
  <si>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0101Х2000</t>
  </si>
  <si>
    <t>012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</si>
  <si>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</si>
  <si>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</si>
  <si>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</si>
  <si>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</si>
  <si>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</si>
  <si>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</si>
  <si>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</si>
  <si>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</si>
  <si>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0101Х6000</t>
  </si>
  <si>
    <t>016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</si>
  <si>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</si>
  <si>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</si>
  <si>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</si>
  <si>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</si>
  <si>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</si>
  <si>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</si>
  <si>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</si>
  <si>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</si>
  <si>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</si>
  <si>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</si>
  <si>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</si>
  <si>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</si>
  <si>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0104Х2000</t>
  </si>
  <si>
    <t>052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</si>
  <si>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</si>
  <si>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</si>
  <si>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</si>
  <si>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</si>
  <si>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</si>
  <si>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</si>
  <si>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</si>
  <si>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</si>
  <si>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0104Х6000</t>
  </si>
  <si>
    <t>056</t>
  </si>
  <si>
    <t>0104Х7000</t>
  </si>
  <si>
    <t>057</t>
  </si>
  <si>
    <t>Амортизация прочих основных средств</t>
  </si>
  <si>
    <t>0104Х8000</t>
  </si>
  <si>
    <t>058</t>
  </si>
  <si>
    <t>0106Х1000</t>
  </si>
  <si>
    <t>070</t>
  </si>
  <si>
    <t>0107Х1000</t>
  </si>
  <si>
    <t>080</t>
  </si>
  <si>
    <t>2.1. Нематериальные активы</t>
  </si>
  <si>
    <t>0102Х0000</t>
  </si>
  <si>
    <t>110</t>
  </si>
  <si>
    <t>2.2 Амортизация нематериальных активов</t>
  </si>
  <si>
    <t>120</t>
  </si>
  <si>
    <t>130</t>
  </si>
  <si>
    <t>3.1. Непризведенные активы</t>
  </si>
  <si>
    <t>010300000</t>
  </si>
  <si>
    <t>150</t>
  </si>
  <si>
    <t>Земля</t>
  </si>
  <si>
    <t>0103Х1000</t>
  </si>
  <si>
    <t>151</t>
  </si>
  <si>
    <t>Ресурсы недр</t>
  </si>
  <si>
    <t>0103Х2000</t>
  </si>
  <si>
    <t>152</t>
  </si>
  <si>
    <t>Прочие непроизведенные активы</t>
  </si>
  <si>
    <t>0103Х3000</t>
  </si>
  <si>
    <t>153</t>
  </si>
  <si>
    <t>0106Х3000</t>
  </si>
  <si>
    <t>170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</si>
  <si>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</si>
  <si>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</si>
  <si>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</si>
  <si>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</si>
  <si>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</si>
  <si>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</si>
  <si>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</si>
  <si>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</si>
  <si>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</si>
  <si>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</si>
  <si>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 xml:space="preserve">2. Недвижимое и особо ценное имущество учреждения </t>
  </si>
  <si>
    <t>1.1. Основные средства, всего</t>
  </si>
  <si>
    <t>310</t>
  </si>
  <si>
    <t>из них</t>
  </si>
  <si>
    <t>010110000</t>
  </si>
  <si>
    <t>особо ценное имущество</t>
  </si>
  <si>
    <t>010120000</t>
  </si>
  <si>
    <t>1.2. Амортизация основных средств, всего</t>
  </si>
  <si>
    <t>320</t>
  </si>
  <si>
    <t>010410000</t>
  </si>
  <si>
    <t>010611000</t>
  </si>
  <si>
    <t>010621000</t>
  </si>
  <si>
    <t>2.1. Нематериальные активы, всего</t>
  </si>
  <si>
    <t>010220000</t>
  </si>
  <si>
    <t>010310000</t>
  </si>
  <si>
    <t>010613000</t>
  </si>
  <si>
    <t>4.1. Материальные запасы, всего</t>
  </si>
  <si>
    <t>010520000</t>
  </si>
  <si>
    <t>4.2. Вложения в материальные запасы, всего</t>
  </si>
  <si>
    <t>010624000</t>
  </si>
  <si>
    <t>010723000</t>
  </si>
  <si>
    <t>3. Движение материальных ценностей на забалансовых счетах</t>
  </si>
  <si>
    <t>01</t>
  </si>
  <si>
    <t>движимое</t>
  </si>
  <si>
    <t>02</t>
  </si>
  <si>
    <t>03</t>
  </si>
  <si>
    <t>4. Материальные ценности, оплаченные по централизованному снабжению, всего</t>
  </si>
  <si>
    <t>05</t>
  </si>
  <si>
    <t>материальные запасы</t>
  </si>
  <si>
    <t>особо ценное движимое имущество</t>
  </si>
  <si>
    <t>07</t>
  </si>
  <si>
    <t>21</t>
  </si>
  <si>
    <t>иное движимое имущество</t>
  </si>
  <si>
    <t>22</t>
  </si>
  <si>
    <t>24</t>
  </si>
  <si>
    <t>нематериальные активы</t>
  </si>
  <si>
    <t>25</t>
  </si>
  <si>
    <t>26</t>
  </si>
  <si>
    <t>Сведения о движении нефинансовых активов учреждения</t>
  </si>
  <si>
    <t>Вид деятельности</t>
  </si>
  <si>
    <t>Код
стро-
ки</t>
  </si>
  <si>
    <t>Наличие 
на начало
года</t>
  </si>
  <si>
    <t>Наличие
на конец
года</t>
  </si>
  <si>
    <t>Форма 0503768 с. 2</t>
  </si>
  <si>
    <t>Форма 0503768 с. 3</t>
  </si>
  <si>
    <t>Форма 0503768 с. 4</t>
  </si>
  <si>
    <t>Форма 0503768 с. 5</t>
  </si>
  <si>
    <t>Форма 0503768 с. 6</t>
  </si>
  <si>
    <t>Форма 0503768 с. 7</t>
  </si>
  <si>
    <t>1. Нефинансовые активы</t>
  </si>
  <si>
    <t>x</t>
  </si>
  <si>
    <t>010420000</t>
  </si>
  <si>
    <t>010711000</t>
  </si>
  <si>
    <t>010721000</t>
  </si>
  <si>
    <t>Поступление (увеличение)</t>
  </si>
  <si>
    <t>всего</t>
  </si>
  <si>
    <t>оприходовано неучтенных (восстановлено 
в учете)</t>
  </si>
  <si>
    <t>Выбытие (уменьшение)</t>
  </si>
  <si>
    <t>в 
результате 
недостач, 
хищений</t>
  </si>
  <si>
    <t>Наличие 
на начало года</t>
  </si>
  <si>
    <t>Наличие
на конец года</t>
  </si>
  <si>
    <t>IST</t>
  </si>
  <si>
    <t>PRP</t>
  </si>
  <si>
    <t>RESERVE1</t>
  </si>
  <si>
    <t>ROD</t>
  </si>
  <si>
    <t>VRO</t>
  </si>
  <si>
    <t>COLS_OLAP</t>
  </si>
  <si>
    <t>CentralAccHead</t>
  </si>
  <si>
    <t>CentralAccOrg</t>
  </si>
  <si>
    <t>ExecutorPhone</t>
  </si>
  <si>
    <t>glbuhg</t>
  </si>
  <si>
    <t>ruk</t>
  </si>
  <si>
    <t>PRD</t>
  </si>
  <si>
    <t>RDT</t>
  </si>
  <si>
    <t>RESERVE2</t>
  </si>
  <si>
    <t>VID</t>
  </si>
  <si>
    <t>INN</t>
  </si>
  <si>
    <t>ROWS_OLAP</t>
  </si>
  <si>
    <t>CentralAccHeadPost</t>
  </si>
  <si>
    <t>Executor</t>
  </si>
  <si>
    <t>ExecutorPost</t>
  </si>
  <si>
    <t>glbuhg2</t>
  </si>
  <si>
    <t>ruk2</t>
  </si>
  <si>
    <t>ROWS</t>
  </si>
  <si>
    <t>COLS</t>
  </si>
  <si>
    <t>ROWS1</t>
  </si>
  <si>
    <t>COLS1</t>
  </si>
  <si>
    <t>Приложение № 5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</si>
  <si>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Нежилые помещения (здания и сооружения)</t>
  </si>
  <si>
    <t>Инвестиционная недвижимость</t>
  </si>
  <si>
    <t>Инвентарь производственный
 и хозяйственный</t>
  </si>
  <si>
    <t>Биологические ресурсы</t>
  </si>
  <si>
    <t>Амортизация нежилых помещений (зданий и сооружений)</t>
  </si>
  <si>
    <t>Амортизация инвестиционной недвижимости</t>
  </si>
  <si>
    <t>Амортизация инвентаря 
производственного и хозяйственного</t>
  </si>
  <si>
    <t>Амортизация биологических ресурсов</t>
  </si>
  <si>
    <t>1.3. Обесценение основных средств</t>
  </si>
  <si>
    <t>Обесценение жилых помещений</t>
  </si>
  <si>
    <t>Обесценение нежилых помещений (зданий и сооружений)</t>
  </si>
  <si>
    <t>Обесценение инвестиционной недвижимости</t>
  </si>
  <si>
    <t>Обесценение машин и оборудования</t>
  </si>
  <si>
    <t>Обесценение транспортных средств</t>
  </si>
  <si>
    <t>Обесценение инвентаря
производственного и хозяйственного</t>
  </si>
  <si>
    <t>Обесценение биологических ресурсов</t>
  </si>
  <si>
    <t>Обесценение прочих основных
средств</t>
  </si>
  <si>
    <t>011400000</t>
  </si>
  <si>
    <t>0114Х1000</t>
  </si>
  <si>
    <t>0114Х2000</t>
  </si>
  <si>
    <t>0114Х3000</t>
  </si>
  <si>
    <t>0114Х4000</t>
  </si>
  <si>
    <t>0114Х5000</t>
  </si>
  <si>
    <t>0114Х6000</t>
  </si>
  <si>
    <t>0114Х7000</t>
  </si>
  <si>
    <t>0114Х8000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</si>
  <si>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</si>
  <si>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</si>
  <si>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</si>
  <si>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</si>
  <si>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</si>
  <si>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</si>
  <si>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</si>
  <si>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</si>
  <si>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</si>
  <si>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1.4. Вложения в  основные средства</t>
  </si>
  <si>
    <t>Вложения в основные средства - недвижимое имущество</t>
  </si>
  <si>
    <t>Вложения в основные средства - особо ценное движимое имущество</t>
  </si>
  <si>
    <t>Вложения в основные средства - объекты финансовой аренды</t>
  </si>
  <si>
    <t>010631000</t>
  </si>
  <si>
    <t>010641000</t>
  </si>
  <si>
    <t>010691000</t>
  </si>
  <si>
    <t>071</t>
  </si>
  <si>
    <t>072</t>
  </si>
  <si>
    <t>073</t>
  </si>
  <si>
    <t>074</t>
  </si>
  <si>
    <t>075</t>
  </si>
  <si>
    <t xml:space="preserve">1.5. Основные средства в пути </t>
  </si>
  <si>
    <t>Основные средства в пути - недвижимое имущество</t>
  </si>
  <si>
    <t>Основные средства в пути - особо ценное движимое имущество</t>
  </si>
  <si>
    <t>Основные средства в пути - иное движимое имуществ</t>
  </si>
  <si>
    <t>010731000</t>
  </si>
  <si>
    <t>081</t>
  </si>
  <si>
    <t>082</t>
  </si>
  <si>
    <t>083</t>
  </si>
  <si>
    <t>2.3. Обесценение нематериальных активов</t>
  </si>
  <si>
    <t>140</t>
  </si>
  <si>
    <t>3.2. Обесценения непроизведенных активов</t>
  </si>
  <si>
    <t>160</t>
  </si>
  <si>
    <t>161</t>
  </si>
  <si>
    <t>162</t>
  </si>
  <si>
    <t>163</t>
  </si>
  <si>
    <t>3.3. Вложения в непроизведенные активы</t>
  </si>
  <si>
    <t>5. Права пользования активами</t>
  </si>
  <si>
    <t>5.1. Права пользования нефинансовыми активами</t>
  </si>
  <si>
    <t>01114Х000</t>
  </si>
  <si>
    <t>260</t>
  </si>
  <si>
    <t>Права пользования жилыми помещениями</t>
  </si>
  <si>
    <t>Права пользования нежилыми помещениями (зданиями и сооружениями)</t>
  </si>
  <si>
    <t>011141000</t>
  </si>
  <si>
    <t>011142000</t>
  </si>
  <si>
    <t>261</t>
  </si>
  <si>
    <t>262</t>
  </si>
  <si>
    <t>Права пользования машинами и оборудованием</t>
  </si>
  <si>
    <t>011144000</t>
  </si>
  <si>
    <t>263</t>
  </si>
  <si>
    <t>Права пользования транспортными средствами</t>
  </si>
  <si>
    <t>011145000</t>
  </si>
  <si>
    <t>264</t>
  </si>
  <si>
    <t>Права пользования инвентарем производственным и хозяйственным</t>
  </si>
  <si>
    <t>011146000</t>
  </si>
  <si>
    <t>265</t>
  </si>
  <si>
    <t>Права пользования биологическими ресурсами</t>
  </si>
  <si>
    <t>011147000</t>
  </si>
  <si>
    <t>266</t>
  </si>
  <si>
    <t>011148000</t>
  </si>
  <si>
    <t>267</t>
  </si>
  <si>
    <t>Права пользования непроизведенными активами</t>
  </si>
  <si>
    <t>011149000</t>
  </si>
  <si>
    <t>268</t>
  </si>
  <si>
    <t>Права пользования прочими основными средствами</t>
  </si>
  <si>
    <t>01044Х000</t>
  </si>
  <si>
    <t>Амортиазция прав пользования жилыми помещениями</t>
  </si>
  <si>
    <t>010441000</t>
  </si>
  <si>
    <t>270</t>
  </si>
  <si>
    <t>271</t>
  </si>
  <si>
    <t>272</t>
  </si>
  <si>
    <t>Амортизация прав пользования нежилыми помещениями (зданиями и сооружениями)</t>
  </si>
  <si>
    <t>010442000</t>
  </si>
  <si>
    <t>Амортизация прав пользования машинами и оборудованием</t>
  </si>
  <si>
    <t>010444000</t>
  </si>
  <si>
    <t>Амортизация прав пользования транспортными средствами</t>
  </si>
  <si>
    <t>010445000</t>
  </si>
  <si>
    <t>Амортизация прав пользования инвентарем производственным и хозяйственным</t>
  </si>
  <si>
    <t>010446000</t>
  </si>
  <si>
    <t>Амортизация прав пользования биологическими ресурсами</t>
  </si>
  <si>
    <t>010447000</t>
  </si>
  <si>
    <t>Амортизация прав пользования прочими основными средствами</t>
  </si>
  <si>
    <t>010448000</t>
  </si>
  <si>
    <t>Амортизация прав пользования непроизведенными активами</t>
  </si>
  <si>
    <t>010449000</t>
  </si>
  <si>
    <t>273</t>
  </si>
  <si>
    <t>274</t>
  </si>
  <si>
    <t>275</t>
  </si>
  <si>
    <t>276</t>
  </si>
  <si>
    <t>277</t>
  </si>
  <si>
    <t>278</t>
  </si>
  <si>
    <t>1.3. Обесценение основных средств,
всего</t>
  </si>
  <si>
    <t>из них:</t>
  </si>
  <si>
    <t>011410000</t>
  </si>
  <si>
    <t>011420000</t>
  </si>
  <si>
    <t>1.4. Вложения в  основные средства, всего</t>
  </si>
  <si>
    <t>2.3. Обесценение нематериальных
активов, всего</t>
  </si>
  <si>
    <t>3.1. Непроизведенные активы, всего</t>
  </si>
  <si>
    <t>3.2. Обесценение непроизведенных активов</t>
  </si>
  <si>
    <t>Форма 0503768 с. 8</t>
  </si>
  <si>
    <t>в том числе:
недвижимое имущество</t>
  </si>
  <si>
    <t>из них:
имущество казны</t>
  </si>
  <si>
    <t>из них:   
имущество казны</t>
  </si>
  <si>
    <t>2. Материальные ценности на хранение, всего</t>
  </si>
  <si>
    <t>из них:
на хранении</t>
  </si>
  <si>
    <t>признанные не активом</t>
  </si>
  <si>
    <t>в том числе:
основные средства</t>
  </si>
  <si>
    <t>из них:
особо ценное движимое имущество</t>
  </si>
  <si>
    <t>5. Награды, призы, кубки и ценные подарки, сувениры, всего</t>
  </si>
  <si>
    <t>Форма 0503768 с. 9</t>
  </si>
  <si>
    <t>6. Основные средства в эксплуатации, всего</t>
  </si>
  <si>
    <t>в том числе:
особо ценное движимое имущество</t>
  </si>
  <si>
    <t>7. Материальные ценности, полученные по централизованному снабжени, всего</t>
  </si>
  <si>
    <t>из них:
недвижимое имущество</t>
  </si>
  <si>
    <t>непроизведенные активы</t>
  </si>
  <si>
    <t>финансовые активы</t>
  </si>
  <si>
    <t>Форма 0503768 с. 10</t>
  </si>
  <si>
    <t>в том числе:
переданное в аренду (пользование) на льготных условиях, всего</t>
  </si>
  <si>
    <t>основные средства, всего</t>
  </si>
  <si>
    <t>материальные запасы, всего</t>
  </si>
  <si>
    <t>600</t>
  </si>
  <si>
    <t>601</t>
  </si>
  <si>
    <t>610</t>
  </si>
  <si>
    <t>Форма 0503768 с. 11</t>
  </si>
  <si>
    <t>Забалансовый счет</t>
  </si>
  <si>
    <t>переданное в пользование по иным основаниям, всего</t>
  </si>
  <si>
    <t>620</t>
  </si>
  <si>
    <t>630</t>
  </si>
  <si>
    <t>631</t>
  </si>
  <si>
    <t>632</t>
  </si>
  <si>
    <t>нематериальные активы, всего</t>
  </si>
  <si>
    <t>640</t>
  </si>
  <si>
    <t>641</t>
  </si>
  <si>
    <t>670</t>
  </si>
  <si>
    <t xml:space="preserve">1.5. Основные средства в пути, всего </t>
  </si>
  <si>
    <t>в результате 
недостач, 
хищений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</si>
  <si>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</si>
  <si>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</si>
  <si>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</si>
  <si>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</si>
  <si>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</si>
  <si>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</si>
  <si>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</si>
  <si>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</si>
  <si>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</si>
  <si>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</si>
  <si>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Вложения в основные средства - иное движимое имущество</t>
  </si>
  <si>
    <t>Вложения в недвижимое имущество концедента</t>
  </si>
  <si>
    <t>076</t>
  </si>
  <si>
    <t>Вложения в движимое имущество концедента</t>
  </si>
  <si>
    <t>010692000</t>
  </si>
  <si>
    <t>Научные исследования (научно-исследовательские разработки)</t>
  </si>
  <si>
    <t>0102ХN000</t>
  </si>
  <si>
    <t>111</t>
  </si>
  <si>
    <t>112</t>
  </si>
  <si>
    <t>113</t>
  </si>
  <si>
    <t>114</t>
  </si>
  <si>
    <t>Опытно-конструкторские и технологические разработки</t>
  </si>
  <si>
    <t>0102ХR000</t>
  </si>
  <si>
    <t>Программное обеспечение и базы данных</t>
  </si>
  <si>
    <t>0102ХI000</t>
  </si>
  <si>
    <t>Иные объекты интеллектуальной собственности</t>
  </si>
  <si>
    <t>0102ХD000</t>
  </si>
  <si>
    <t>0104ХХ000</t>
  </si>
  <si>
    <t>Амортизация научных исследований (научно-исследовательских разработок)</t>
  </si>
  <si>
    <t>0104ХN000</t>
  </si>
  <si>
    <t>121</t>
  </si>
  <si>
    <t>Амортизация опытно-конструкторских и технологических разработок</t>
  </si>
  <si>
    <t>0104ХR000</t>
  </si>
  <si>
    <t>122</t>
  </si>
  <si>
    <t>Амортизация программного обеспечения и баз данных</t>
  </si>
  <si>
    <t>0104ХI000</t>
  </si>
  <si>
    <t>123</t>
  </si>
  <si>
    <t>Амортизация иных объектов интеллектуальной собственности</t>
  </si>
  <si>
    <t>0104ХD000</t>
  </si>
  <si>
    <t>124</t>
  </si>
  <si>
    <t>0114ХХ000</t>
  </si>
  <si>
    <t>2.4. Вложения в нематериальные активы</t>
  </si>
  <si>
    <t>0106ХХ000</t>
  </si>
  <si>
    <t>из них:
вложения в нематериальные активы концедента</t>
  </si>
  <si>
    <t>145</t>
  </si>
  <si>
    <t>01069I000</t>
  </si>
  <si>
    <t>01147X000</t>
  </si>
  <si>
    <t>011471000</t>
  </si>
  <si>
    <t>011472000</t>
  </si>
  <si>
    <t>011473000</t>
  </si>
  <si>
    <t>172</t>
  </si>
  <si>
    <t>из них:
непроизведенные активы концедента</t>
  </si>
  <si>
    <t>010695000</t>
  </si>
  <si>
    <t>255</t>
  </si>
  <si>
    <t>01148Х000</t>
  </si>
  <si>
    <t>4.4. Резерв под снижение стоимости материальных запасов</t>
  </si>
  <si>
    <t>5.2. Амортизация прав пользования нефинансовыми активами</t>
  </si>
  <si>
    <t>5.3. Обесценение прав пользования нефинансовыми активами</t>
  </si>
  <si>
    <t>01144X000</t>
  </si>
  <si>
    <t>280</t>
  </si>
  <si>
    <t>5.4. Права пользования нематериальными активами</t>
  </si>
  <si>
    <t>290</t>
  </si>
  <si>
    <t>01116Х000</t>
  </si>
  <si>
    <t>Права пользования научными исследованиями (научно-исследовательскими разработками)</t>
  </si>
  <si>
    <t>01116N000</t>
  </si>
  <si>
    <t>291</t>
  </si>
  <si>
    <t>Права пользования опытно-конструкторскими и технологическими разработками</t>
  </si>
  <si>
    <t>01116R000</t>
  </si>
  <si>
    <t>292</t>
  </si>
  <si>
    <t>Права пользования программным обеспечением и базами данных</t>
  </si>
  <si>
    <t>01116I000</t>
  </si>
  <si>
    <t>293</t>
  </si>
  <si>
    <t>Права пользования иными объектами интеллектуальной собственности</t>
  </si>
  <si>
    <t>01116D000</t>
  </si>
  <si>
    <t>294</t>
  </si>
  <si>
    <t>5.5. Амортизация прав пользования нематериальными активами</t>
  </si>
  <si>
    <t>01046Х000</t>
  </si>
  <si>
    <t>300</t>
  </si>
  <si>
    <t>Амортизация прав пользования научными исследованиями (научно-исследовательскими разработками)</t>
  </si>
  <si>
    <t>01046N000</t>
  </si>
  <si>
    <t>301</t>
  </si>
  <si>
    <t>Амортизация прав пользования опытно-конструкторскими и технологическими разработками</t>
  </si>
  <si>
    <t>01046R000</t>
  </si>
  <si>
    <t>302</t>
  </si>
  <si>
    <t>Амортизация прав пользования программным обеспечением и базами данных</t>
  </si>
  <si>
    <t>01046I000</t>
  </si>
  <si>
    <t>303</t>
  </si>
  <si>
    <t>304</t>
  </si>
  <si>
    <t>Амортизация прав пользования иными объектами интеллектуальной собственности</t>
  </si>
  <si>
    <t>5.6. Обесценение прав пользования нематериальными активами</t>
  </si>
  <si>
    <t>0114Х0000</t>
  </si>
  <si>
    <t>5.7. Вложения в права пользования нематериальными активами</t>
  </si>
  <si>
    <t>01066Х000</t>
  </si>
  <si>
    <t>01046D000</t>
  </si>
  <si>
    <t>602</t>
  </si>
  <si>
    <t>612</t>
  </si>
  <si>
    <t>611</t>
  </si>
  <si>
    <t>621</t>
  </si>
  <si>
    <t>622</t>
  </si>
  <si>
    <t>642</t>
  </si>
  <si>
    <t>672</t>
  </si>
  <si>
    <t>2.2. Амортизация нематериальных активов, всего</t>
  </si>
  <si>
    <t>680</t>
  </si>
  <si>
    <t>682</t>
  </si>
  <si>
    <t>01042Х000</t>
  </si>
  <si>
    <t>690</t>
  </si>
  <si>
    <t>0114XХ000</t>
  </si>
  <si>
    <t>692</t>
  </si>
  <si>
    <t>01142Х000</t>
  </si>
  <si>
    <t>700</t>
  </si>
  <si>
    <t>01062Х000</t>
  </si>
  <si>
    <t>702</t>
  </si>
  <si>
    <t>710</t>
  </si>
  <si>
    <t>711</t>
  </si>
  <si>
    <t>720</t>
  </si>
  <si>
    <t>0106X3000</t>
  </si>
  <si>
    <t>730</t>
  </si>
  <si>
    <t>731</t>
  </si>
  <si>
    <t>740</t>
  </si>
  <si>
    <t>742</t>
  </si>
  <si>
    <t>750</t>
  </si>
  <si>
    <t>752</t>
  </si>
  <si>
    <t>760</t>
  </si>
  <si>
    <t>762</t>
  </si>
  <si>
    <t>765</t>
  </si>
  <si>
    <t>2.4. Вложения в нематериальные активы, всего</t>
  </si>
  <si>
    <t>1. Имущество, полученное в пользование, всего</t>
  </si>
  <si>
    <t>800</t>
  </si>
  <si>
    <t>801</t>
  </si>
  <si>
    <t>802</t>
  </si>
  <si>
    <t>803</t>
  </si>
  <si>
    <t>804</t>
  </si>
  <si>
    <t>810</t>
  </si>
  <si>
    <t>811</t>
  </si>
  <si>
    <t>812</t>
  </si>
  <si>
    <t>3. Бланки строгой отчетност, всего</t>
  </si>
  <si>
    <t>820</t>
  </si>
  <si>
    <t>830</t>
  </si>
  <si>
    <t>831</t>
  </si>
  <si>
    <t>832</t>
  </si>
  <si>
    <t>833</t>
  </si>
  <si>
    <t>834</t>
  </si>
  <si>
    <t>840</t>
  </si>
  <si>
    <t>850</t>
  </si>
  <si>
    <t>851</t>
  </si>
  <si>
    <t>852</t>
  </si>
  <si>
    <t>860</t>
  </si>
  <si>
    <t>861</t>
  </si>
  <si>
    <t>862</t>
  </si>
  <si>
    <t>863</t>
  </si>
  <si>
    <t>864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</si>
  <si>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</si>
  <si>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</si>
  <si>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</si>
  <si>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</si>
  <si>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</si>
  <si>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</si>
  <si>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</si>
  <si>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</si>
  <si>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</si>
  <si>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</si>
  <si>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8. Нефинансовые активы, переданные в доверительное управление, всего</t>
  </si>
  <si>
    <t>9. Имущество, переданное в возмездное пользование (аренду), всего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</si>
  <si>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</si>
  <si>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</si>
  <si>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</si>
  <si>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</si>
  <si>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</si>
  <si>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</si>
  <si>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</si>
  <si>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</si>
  <si>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</si>
  <si>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</si>
  <si>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</si>
  <si>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</si>
  <si>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</si>
  <si>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</si>
  <si>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</si>
  <si>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</si>
  <si>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</si>
  <si>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</si>
  <si>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</si>
  <si>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10. Имущество, переданное в безвозмездное пользование, всего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</si>
  <si>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</si>
  <si>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</si>
  <si>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</si>
  <si>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</si>
  <si>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</si>
  <si>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</si>
  <si>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</si>
  <si>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</si>
  <si>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</si>
  <si>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Форма 0503768 с. 12</t>
  </si>
  <si>
    <t>Форма 0503768 с. 13</t>
  </si>
  <si>
    <t>3. Движение непроизведенных 
активов</t>
  </si>
  <si>
    <t>2. Движение нематериальных 
активов</t>
  </si>
  <si>
    <t>получено
безвозмездно</t>
  </si>
  <si>
    <t>передано
безвозмездно</t>
  </si>
  <si>
    <t>SECTIONS</t>
  </si>
  <si>
    <t>Максимова О. Н.</t>
  </si>
  <si>
    <t>6117000910</t>
  </si>
  <si>
    <t>ГОД</t>
  </si>
  <si>
    <t>5</t>
  </si>
  <si>
    <t>01.01.2023</t>
  </si>
  <si>
    <t>500</t>
  </si>
  <si>
    <t>Замула Н. А.</t>
  </si>
  <si>
    <t>4.субсидия на выполнение государственного (муниципального) задания</t>
  </si>
  <si>
    <t>01146X000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</si>
</sst>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0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i/>
      <sz val="8"/>
      <color indexed="8"/>
      <name val="Arial"/>
      <family val="2"/>
      <charset val="204"/>
    </font>
    <font>
      <sz val="12"/>
      <name val="Arial Cyr"/>
      <charset val="204"/>
    </font>
    <font>
      <i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rgb="FFC0C0C0"/>
      <name val="Arial Cyr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CFFCC"/>
      </patternFill>
    </fill>
    <fill>
      <patternFill patternType="lightGray">
        <bgColor rgb="FFFFFFCC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7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5" fillId="0" borderId="0"/>
    <xf numFmtId="0" fontId="7" fillId="0" borderId="0"/>
    <xf numFmtId="0" fontId="28" fillId="0" borderId="0"/>
    <xf numFmtId="0" fontId="7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5" fillId="0" borderId="0" xfId="0" applyFont="1"/>
    <xf numFmtId="49" fontId="1" fillId="0" borderId="0" xfId="0" applyNumberFormat="1" applyFont="1" applyAlignment="1">
      <alignment horizontal="center"/>
    </xf>
    <xf numFmtId="164" fontId="1" fillId="24" borderId="10" xfId="0" applyNumberFormat="1" applyFont="1" applyFill="1" applyBorder="1" applyAlignment="1">
      <alignment horizontal="center"/>
    </xf>
    <xf numFmtId="164" fontId="1" fillId="24" borderId="11" xfId="0" applyNumberFormat="1" applyFont="1" applyFill="1" applyBorder="1" applyAlignment="1">
      <alignment horizontal="center"/>
    </xf>
    <xf numFmtId="164" fontId="24" fillId="0" borderId="12" xfId="0" applyNumberFormat="1" applyFont="1" applyBorder="1" applyAlignment="1" applyProtection="1">
      <alignment horizontal="right"/>
      <protection locked="0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0" borderId="13" xfId="0" applyNumberFormat="1" applyFont="1" applyBorder="1" applyAlignment="1" applyProtection="1">
      <alignment horizontal="right"/>
      <protection locked="0"/>
    </xf>
    <xf numFmtId="164" fontId="24" fillId="0" borderId="14" xfId="0" applyNumberFormat="1" applyFont="1" applyBorder="1" applyAlignment="1" applyProtection="1">
      <alignment horizontal="right"/>
      <protection locked="0"/>
    </xf>
    <xf numFmtId="0" fontId="1" fillId="27" borderId="0" xfId="0" applyFont="1" applyFill="1"/>
    <xf numFmtId="0" fontId="1" fillId="0" borderId="0" xfId="0" applyFont="1" applyAlignment="1">
      <alignment horizontal="right"/>
    </xf>
    <xf numFmtId="49" fontId="1" fillId="0" borderId="15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24" borderId="0" xfId="0" applyFont="1" applyFill="1" applyAlignment="1">
      <alignment horizontal="left" wrapText="1" indent="3"/>
    </xf>
    <xf numFmtId="49" fontId="1" fillId="24" borderId="19" xfId="0" applyNumberFormat="1" applyFont="1" applyFill="1" applyBorder="1" applyAlignment="1">
      <alignment horizontal="center"/>
    </xf>
    <xf numFmtId="49" fontId="1" fillId="24" borderId="20" xfId="0" applyNumberFormat="1" applyFont="1" applyFill="1" applyBorder="1" applyAlignment="1">
      <alignment horizontal="center"/>
    </xf>
    <xf numFmtId="49" fontId="1" fillId="24" borderId="21" xfId="0" applyNumberFormat="1" applyFont="1" applyFill="1" applyBorder="1" applyAlignment="1">
      <alignment horizontal="center"/>
    </xf>
    <xf numFmtId="0" fontId="1" fillId="24" borderId="21" xfId="0" applyFont="1" applyFill="1" applyBorder="1" applyAlignment="1">
      <alignment horizontal="center"/>
    </xf>
    <xf numFmtId="0" fontId="1" fillId="24" borderId="22" xfId="0" applyFont="1" applyFill="1" applyBorder="1" applyAlignment="1">
      <alignment horizontal="center"/>
    </xf>
    <xf numFmtId="0" fontId="3" fillId="24" borderId="23" xfId="0" applyFont="1" applyFill="1" applyBorder="1" applyAlignment="1">
      <alignment horizontal="left" wrapText="1"/>
    </xf>
    <xf numFmtId="49" fontId="1" fillId="24" borderId="24" xfId="0" applyNumberFormat="1" applyFont="1" applyFill="1" applyBorder="1" applyAlignment="1">
      <alignment horizontal="center"/>
    </xf>
    <xf numFmtId="49" fontId="1" fillId="24" borderId="25" xfId="0" applyNumberFormat="1" applyFont="1" applyFill="1" applyBorder="1" applyAlignment="1">
      <alignment horizontal="center"/>
    </xf>
    <xf numFmtId="164" fontId="24" fillId="25" borderId="25" xfId="0" applyNumberFormat="1" applyFont="1" applyFill="1" applyBorder="1" applyAlignment="1">
      <alignment horizontal="right"/>
    </xf>
    <xf numFmtId="49" fontId="1" fillId="24" borderId="26" xfId="0" applyNumberFormat="1" applyFont="1" applyFill="1" applyBorder="1" applyAlignment="1">
      <alignment horizontal="center"/>
    </xf>
    <xf numFmtId="49" fontId="1" fillId="24" borderId="10" xfId="0" applyNumberFormat="1" applyFont="1" applyFill="1" applyBorder="1" applyAlignment="1">
      <alignment horizontal="center"/>
    </xf>
    <xf numFmtId="0" fontId="1" fillId="24" borderId="27" xfId="0" applyFont="1" applyFill="1" applyBorder="1" applyAlignment="1">
      <alignment horizontal="left" wrapText="1" indent="1"/>
    </xf>
    <xf numFmtId="49" fontId="1" fillId="24" borderId="28" xfId="0" applyNumberFormat="1" applyFont="1" applyFill="1" applyBorder="1" applyAlignment="1">
      <alignment horizontal="center"/>
    </xf>
    <xf numFmtId="49" fontId="1" fillId="24" borderId="29" xfId="0" applyNumberFormat="1" applyFont="1" applyFill="1" applyBorder="1" applyAlignment="1">
      <alignment horizontal="center"/>
    </xf>
    <xf numFmtId="49" fontId="1" fillId="24" borderId="17" xfId="0" applyNumberFormat="1" applyFont="1" applyFill="1" applyBorder="1" applyAlignment="1">
      <alignment horizontal="center"/>
    </xf>
    <xf numFmtId="0" fontId="1" fillId="24" borderId="30" xfId="0" applyFont="1" applyFill="1" applyBorder="1" applyAlignment="1">
      <alignment horizontal="left" wrapText="1" indent="1"/>
    </xf>
    <xf numFmtId="49" fontId="1" fillId="24" borderId="31" xfId="0" applyNumberFormat="1" applyFont="1" applyFill="1" applyBorder="1" applyAlignment="1">
      <alignment horizontal="center"/>
    </xf>
    <xf numFmtId="164" fontId="24" fillId="26" borderId="32" xfId="0" applyNumberFormat="1" applyFont="1" applyFill="1" applyBorder="1" applyAlignment="1">
      <alignment horizontal="right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center"/>
    </xf>
    <xf numFmtId="0" fontId="1" fillId="0" borderId="33" xfId="0" applyFont="1" applyBorder="1" applyAlignment="1">
      <alignment horizontal="left" wrapText="1" indent="1"/>
    </xf>
    <xf numFmtId="49" fontId="1" fillId="0" borderId="33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3" xfId="0" applyFont="1" applyBorder="1" applyAlignment="1">
      <alignment horizontal="right"/>
    </xf>
    <xf numFmtId="0" fontId="1" fillId="0" borderId="25" xfId="0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24" borderId="34" xfId="0" applyNumberFormat="1" applyFont="1" applyFill="1" applyBorder="1" applyAlignment="1">
      <alignment horizontal="center"/>
    </xf>
    <xf numFmtId="0" fontId="2" fillId="24" borderId="35" xfId="0" applyFont="1" applyFill="1" applyBorder="1" applyAlignment="1">
      <alignment horizontal="left" wrapText="1" indent="3"/>
    </xf>
    <xf numFmtId="164" fontId="1" fillId="24" borderId="17" xfId="0" applyNumberFormat="1" applyFont="1" applyFill="1" applyBorder="1" applyAlignment="1">
      <alignment horizontal="center"/>
    </xf>
    <xf numFmtId="164" fontId="1" fillId="24" borderId="36" xfId="0" applyNumberFormat="1" applyFont="1" applyFill="1" applyBorder="1" applyAlignment="1">
      <alignment horizontal="center"/>
    </xf>
    <xf numFmtId="164" fontId="1" fillId="24" borderId="37" xfId="0" applyNumberFormat="1" applyFont="1" applyFill="1" applyBorder="1" applyAlignment="1">
      <alignment horizontal="center"/>
    </xf>
    <xf numFmtId="0" fontId="3" fillId="24" borderId="33" xfId="0" applyFont="1" applyFill="1" applyBorder="1" applyAlignment="1">
      <alignment horizontal="left" wrapText="1"/>
    </xf>
    <xf numFmtId="164" fontId="24" fillId="26" borderId="38" xfId="0" applyNumberFormat="1" applyFont="1" applyFill="1" applyBorder="1" applyAlignment="1">
      <alignment horizontal="right"/>
    </xf>
    <xf numFmtId="0" fontId="3" fillId="24" borderId="27" xfId="0" applyFont="1" applyFill="1" applyBorder="1" applyAlignment="1">
      <alignment horizontal="left" wrapText="1"/>
    </xf>
    <xf numFmtId="164" fontId="1" fillId="24" borderId="39" xfId="0" applyNumberFormat="1" applyFont="1" applyFill="1" applyBorder="1" applyAlignment="1">
      <alignment horizontal="center"/>
    </xf>
    <xf numFmtId="49" fontId="1" fillId="24" borderId="13" xfId="0" applyNumberFormat="1" applyFont="1" applyFill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49" fontId="1" fillId="24" borderId="41" xfId="0" applyNumberFormat="1" applyFont="1" applyFill="1" applyBorder="1" applyAlignment="1">
      <alignment horizontal="center"/>
    </xf>
    <xf numFmtId="0" fontId="1" fillId="24" borderId="27" xfId="0" applyFont="1" applyFill="1" applyBorder="1" applyAlignment="1">
      <alignment horizontal="left" indent="1"/>
    </xf>
    <xf numFmtId="164" fontId="24" fillId="26" borderId="42" xfId="0" applyNumberFormat="1" applyFont="1" applyFill="1" applyBorder="1" applyAlignment="1">
      <alignment horizontal="right"/>
    </xf>
    <xf numFmtId="0" fontId="1" fillId="0" borderId="23" xfId="0" applyFont="1" applyBorder="1" applyAlignment="1">
      <alignment horizontal="left" indent="1"/>
    </xf>
    <xf numFmtId="0" fontId="3" fillId="24" borderId="30" xfId="0" applyFont="1" applyFill="1" applyBorder="1" applyAlignment="1">
      <alignment horizontal="left" wrapText="1"/>
    </xf>
    <xf numFmtId="49" fontId="1" fillId="24" borderId="40" xfId="0" applyNumberFormat="1" applyFont="1" applyFill="1" applyBorder="1" applyAlignment="1">
      <alignment horizontal="center"/>
    </xf>
    <xf numFmtId="0" fontId="1" fillId="0" borderId="33" xfId="0" applyFont="1" applyBorder="1" applyAlignment="1">
      <alignment horizontal="left" indent="1"/>
    </xf>
    <xf numFmtId="0" fontId="1" fillId="0" borderId="33" xfId="0" applyFont="1" applyBorder="1"/>
    <xf numFmtId="49" fontId="24" fillId="0" borderId="0" xfId="0" applyNumberFormat="1" applyFont="1" applyAlignment="1">
      <alignment horizontal="left"/>
    </xf>
    <xf numFmtId="49" fontId="1" fillId="0" borderId="40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164" fontId="24" fillId="0" borderId="40" xfId="0" applyNumberFormat="1" applyFont="1" applyBorder="1" applyAlignment="1" applyProtection="1">
      <alignment horizontal="right"/>
      <protection locked="0"/>
    </xf>
    <xf numFmtId="0" fontId="1" fillId="24" borderId="30" xfId="0" applyFont="1" applyFill="1" applyBorder="1" applyAlignment="1">
      <alignment horizontal="left" wrapText="1" indent="2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/>
    </xf>
    <xf numFmtId="0" fontId="1" fillId="24" borderId="27" xfId="0" applyFont="1" applyFill="1" applyBorder="1" applyAlignment="1">
      <alignment horizontal="left" wrapText="1" indent="2"/>
    </xf>
    <xf numFmtId="0" fontId="1" fillId="24" borderId="27" xfId="0" applyFont="1" applyFill="1" applyBorder="1" applyAlignment="1">
      <alignment horizontal="left" indent="2"/>
    </xf>
    <xf numFmtId="49" fontId="29" fillId="24" borderId="28" xfId="0" applyNumberFormat="1" applyFont="1" applyFill="1" applyBorder="1" applyAlignment="1">
      <alignment horizontal="center"/>
    </xf>
    <xf numFmtId="164" fontId="24" fillId="28" borderId="38" xfId="0" applyNumberFormat="1" applyFont="1" applyFill="1" applyBorder="1" applyAlignment="1">
      <alignment horizontal="right"/>
    </xf>
    <xf numFmtId="164" fontId="24" fillId="29" borderId="42" xfId="0" applyNumberFormat="1" applyFont="1" applyFill="1" applyBorder="1" applyAlignment="1">
      <alignment horizontal="right"/>
    </xf>
    <xf numFmtId="164" fontId="24" fillId="25" borderId="10" xfId="0" applyNumberFormat="1" applyFont="1" applyFill="1" applyBorder="1" applyAlignment="1">
      <alignment horizontal="right"/>
    </xf>
    <xf numFmtId="164" fontId="24" fillId="28" borderId="23" xfId="0" applyNumberFormat="1" applyFont="1" applyFill="1" applyBorder="1" applyAlignment="1">
      <alignment horizontal="right"/>
    </xf>
    <xf numFmtId="49" fontId="1" fillId="24" borderId="44" xfId="0" applyNumberFormat="1" applyFont="1" applyFill="1" applyBorder="1" applyAlignment="1">
      <alignment horizontal="center"/>
    </xf>
    <xf numFmtId="0" fontId="1" fillId="24" borderId="30" xfId="0" applyFont="1" applyFill="1" applyBorder="1" applyAlignment="1">
      <alignment horizontal="left" indent="1"/>
    </xf>
    <xf numFmtId="164" fontId="24" fillId="0" borderId="41" xfId="0" applyNumberFormat="1" applyFont="1" applyBorder="1" applyAlignment="1" applyProtection="1">
      <alignment horizontal="right"/>
      <protection locked="0"/>
    </xf>
    <xf numFmtId="0" fontId="1" fillId="0" borderId="30" xfId="0" applyFont="1" applyBorder="1" applyAlignment="1">
      <alignment horizontal="left" indent="1"/>
    </xf>
    <xf numFmtId="49" fontId="1" fillId="0" borderId="11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0" fontId="1" fillId="24" borderId="30" xfId="0" applyFont="1" applyFill="1" applyBorder="1" applyAlignment="1">
      <alignment horizontal="left" indent="2"/>
    </xf>
    <xf numFmtId="0" fontId="1" fillId="24" borderId="30" xfId="0" applyFont="1" applyFill="1" applyBorder="1" applyAlignment="1">
      <alignment horizontal="left" wrapText="1" indent="3"/>
    </xf>
    <xf numFmtId="0" fontId="1" fillId="24" borderId="30" xfId="0" applyFont="1" applyFill="1" applyBorder="1" applyAlignment="1">
      <alignment horizontal="left" indent="3"/>
    </xf>
    <xf numFmtId="49" fontId="29" fillId="24" borderId="34" xfId="0" applyNumberFormat="1" applyFont="1" applyFill="1" applyBorder="1" applyAlignment="1">
      <alignment horizontal="center"/>
    </xf>
    <xf numFmtId="164" fontId="24" fillId="30" borderId="10" xfId="0" applyNumberFormat="1" applyFont="1" applyFill="1" applyBorder="1" applyAlignment="1">
      <alignment horizontal="right"/>
    </xf>
    <xf numFmtId="164" fontId="24" fillId="30" borderId="14" xfId="0" applyNumberFormat="1" applyFont="1" applyFill="1" applyBorder="1" applyAlignment="1">
      <alignment horizontal="right"/>
    </xf>
    <xf numFmtId="0" fontId="24" fillId="0" borderId="30" xfId="0" applyFont="1" applyBorder="1" applyAlignment="1">
      <alignment horizontal="left" wrapText="1" indent="1"/>
    </xf>
    <xf numFmtId="49" fontId="24" fillId="0" borderId="28" xfId="0" applyNumberFormat="1" applyFont="1" applyBorder="1" applyAlignment="1">
      <alignment horizontal="center"/>
    </xf>
    <xf numFmtId="164" fontId="24" fillId="29" borderId="32" xfId="0" applyNumberFormat="1" applyFont="1" applyFill="1" applyBorder="1" applyAlignment="1">
      <alignment horizontal="right"/>
    </xf>
    <xf numFmtId="164" fontId="24" fillId="29" borderId="45" xfId="0" applyNumberFormat="1" applyFont="1" applyFill="1" applyBorder="1" applyAlignment="1">
      <alignment horizontal="right"/>
    </xf>
    <xf numFmtId="164" fontId="24" fillId="28" borderId="42" xfId="0" applyNumberFormat="1" applyFont="1" applyFill="1" applyBorder="1" applyAlignment="1">
      <alignment horizontal="right"/>
    </xf>
    <xf numFmtId="164" fontId="24" fillId="28" borderId="45" xfId="0" applyNumberFormat="1" applyFont="1" applyFill="1" applyBorder="1" applyAlignment="1">
      <alignment horizontal="right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0" borderId="40" xfId="0" applyNumberFormat="1" applyFont="1" applyBorder="1" applyAlignment="1" applyProtection="1">
      <alignment horizontal="right"/>
      <protection locked="0"/>
    </xf>
    <xf numFmtId="164" fontId="1" fillId="0" borderId="41" xfId="0" applyNumberFormat="1" applyFont="1" applyBorder="1" applyAlignment="1" applyProtection="1">
      <alignment horizontal="right"/>
      <protection locked="0"/>
    </xf>
    <xf numFmtId="0" fontId="1" fillId="0" borderId="36" xfId="0" applyFont="1" applyBorder="1" applyAlignment="1">
      <alignment horizontal="center" vertical="center"/>
    </xf>
    <xf numFmtId="49" fontId="1" fillId="24" borderId="14" xfId="0" applyNumberFormat="1" applyFont="1" applyFill="1" applyBorder="1" applyAlignment="1">
      <alignment horizontal="center"/>
    </xf>
    <xf numFmtId="164" fontId="1" fillId="0" borderId="14" xfId="0" applyNumberFormat="1" applyFont="1" applyBorder="1" applyAlignment="1" applyProtection="1">
      <alignment horizontal="right"/>
      <protection locked="0"/>
    </xf>
    <xf numFmtId="164" fontId="24" fillId="29" borderId="38" xfId="0" applyNumberFormat="1" applyFont="1" applyFill="1" applyBorder="1" applyAlignment="1">
      <alignment horizontal="right"/>
    </xf>
    <xf numFmtId="49" fontId="1" fillId="24" borderId="46" xfId="0" applyNumberFormat="1" applyFont="1" applyFill="1" applyBorder="1" applyAlignment="1">
      <alignment horizontal="center"/>
    </xf>
    <xf numFmtId="164" fontId="24" fillId="0" borderId="46" xfId="0" applyNumberFormat="1" applyFont="1" applyBorder="1" applyAlignment="1" applyProtection="1">
      <alignment horizontal="right"/>
      <protection locked="0"/>
    </xf>
    <xf numFmtId="49" fontId="1" fillId="24" borderId="47" xfId="0" applyNumberFormat="1" applyFont="1" applyFill="1" applyBorder="1" applyAlignment="1">
      <alignment horizontal="center"/>
    </xf>
    <xf numFmtId="164" fontId="24" fillId="0" borderId="47" xfId="0" applyNumberFormat="1" applyFont="1" applyBorder="1" applyAlignment="1" applyProtection="1">
      <alignment horizontal="right"/>
      <protection locked="0"/>
    </xf>
    <xf numFmtId="164" fontId="24" fillId="0" borderId="44" xfId="0" applyNumberFormat="1" applyFont="1" applyBorder="1" applyAlignment="1" applyProtection="1">
      <alignment horizontal="right"/>
      <protection locked="0"/>
    </xf>
    <xf numFmtId="164" fontId="24" fillId="28" borderId="22" xfId="0" applyNumberFormat="1" applyFont="1" applyFill="1" applyBorder="1" applyAlignment="1">
      <alignment horizontal="right"/>
    </xf>
    <xf numFmtId="0" fontId="1" fillId="31" borderId="0" xfId="0" applyFont="1" applyFill="1"/>
    <xf numFmtId="0" fontId="1" fillId="28" borderId="0" xfId="0" applyFont="1" applyFill="1"/>
    <xf numFmtId="49" fontId="1" fillId="24" borderId="11" xfId="0" applyNumberFormat="1" applyFont="1" applyFill="1" applyBorder="1" applyAlignment="1">
      <alignment horizontal="center"/>
    </xf>
    <xf numFmtId="164" fontId="24" fillId="0" borderId="11" xfId="0" applyNumberFormat="1" applyFont="1" applyBorder="1" applyAlignment="1" applyProtection="1">
      <alignment horizontal="right"/>
      <protection locked="0"/>
    </xf>
    <xf numFmtId="164" fontId="24" fillId="26" borderId="37" xfId="0" applyNumberFormat="1" applyFont="1" applyFill="1" applyBorder="1" applyAlignment="1">
      <alignment horizontal="right"/>
    </xf>
    <xf numFmtId="0" fontId="2" fillId="24" borderId="0" xfId="0" applyFont="1" applyFill="1" applyAlignment="1">
      <alignment horizontal="left" wrapText="1"/>
    </xf>
    <xf numFmtId="0" fontId="2" fillId="24" borderId="30" xfId="0" applyFont="1" applyFill="1" applyBorder="1" applyAlignment="1">
      <alignment horizontal="left" wrapText="1"/>
    </xf>
    <xf numFmtId="164" fontId="1" fillId="24" borderId="40" xfId="0" applyNumberFormat="1" applyFont="1" applyFill="1" applyBorder="1" applyAlignment="1">
      <alignment horizontal="center"/>
    </xf>
    <xf numFmtId="164" fontId="24" fillId="28" borderId="32" xfId="0" applyNumberFormat="1" applyFont="1" applyFill="1" applyBorder="1" applyAlignment="1">
      <alignment horizontal="right"/>
    </xf>
    <xf numFmtId="0" fontId="5" fillId="31" borderId="0" xfId="0" applyFont="1" applyFill="1"/>
    <xf numFmtId="0" fontId="5" fillId="28" borderId="0" xfId="0" applyFont="1" applyFill="1"/>
    <xf numFmtId="164" fontId="24" fillId="28" borderId="37" xfId="0" applyNumberFormat="1" applyFont="1" applyFill="1" applyBorder="1" applyAlignment="1">
      <alignment horizontal="right"/>
    </xf>
    <xf numFmtId="49" fontId="1" fillId="0" borderId="24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24" fillId="32" borderId="30" xfId="0" applyFont="1" applyFill="1" applyBorder="1" applyAlignment="1" applyProtection="1">
      <alignment horizontal="left" wrapText="1" indent="2"/>
      <protection locked="0"/>
    </xf>
    <xf numFmtId="49" fontId="24" fillId="32" borderId="31" xfId="0" applyNumberFormat="1" applyFont="1" applyFill="1" applyBorder="1" applyAlignment="1" applyProtection="1">
      <alignment horizontal="center"/>
      <protection locked="0"/>
    </xf>
    <xf numFmtId="49" fontId="1" fillId="32" borderId="40" xfId="0" applyNumberFormat="1" applyFont="1" applyFill="1" applyBorder="1" applyAlignment="1" applyProtection="1">
      <alignment horizontal="center"/>
      <protection locked="0"/>
    </xf>
    <xf numFmtId="0" fontId="1" fillId="35" borderId="0" xfId="0" applyFont="1" applyFill="1"/>
    <xf numFmtId="0" fontId="1" fillId="34" borderId="0" xfId="0" applyFont="1" applyFill="1"/>
    <xf numFmtId="49" fontId="24" fillId="32" borderId="28" xfId="0" applyNumberFormat="1" applyFont="1" applyFill="1" applyBorder="1" applyAlignment="1" applyProtection="1">
      <alignment horizontal="center"/>
      <protection locked="0"/>
    </xf>
    <xf numFmtId="49" fontId="1" fillId="32" borderId="10" xfId="0" applyNumberFormat="1" applyFont="1" applyFill="1" applyBorder="1" applyAlignment="1" applyProtection="1">
      <alignment horizontal="center"/>
      <protection locked="0"/>
    </xf>
    <xf numFmtId="0" fontId="24" fillId="32" borderId="30" xfId="0" applyFont="1" applyFill="1" applyBorder="1" applyAlignment="1" applyProtection="1">
      <alignment horizontal="left" wrapText="1" indent="1"/>
      <protection locked="0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right"/>
    </xf>
    <xf numFmtId="164" fontId="24" fillId="26" borderId="10" xfId="0" applyNumberFormat="1" applyFont="1" applyFill="1" applyBorder="1" applyAlignment="1">
      <alignment horizontal="right"/>
    </xf>
    <xf numFmtId="164" fontId="24" fillId="28" borderId="42" xfId="0" applyNumberFormat="1" applyFont="1" applyFill="1" applyBorder="1" applyAlignment="1">
      <alignment horizontal="right"/>
    </xf>
    <xf numFmtId="164" fontId="24" fillId="33" borderId="10" xfId="0" applyNumberFormat="1" applyFont="1" applyFill="1" applyBorder="1" applyAlignment="1">
      <alignment horizontal="right"/>
    </xf>
    <xf numFmtId="164" fontId="24" fillId="34" borderId="42" xfId="0" applyNumberFormat="1" applyFont="1" applyFill="1" applyBorder="1" applyAlignment="1">
      <alignment horizontal="right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0" fillId="0" borderId="10" xfId="0" applyBorder="1"/>
    <xf numFmtId="49" fontId="1" fillId="0" borderId="49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24" fillId="0" borderId="14" xfId="0" applyNumberFormat="1" applyFont="1" applyBorder="1" applyAlignment="1">
      <alignment horizontal="right"/>
    </xf>
    <xf numFmtId="164" fontId="24" fillId="26" borderId="14" xfId="0" applyNumberFormat="1" applyFont="1" applyFill="1" applyBorder="1" applyAlignment="1">
      <alignment horizontal="right"/>
    </xf>
    <xf numFmtId="164" fontId="24" fillId="28" borderId="38" xfId="0" applyNumberFormat="1" applyFont="1" applyFill="1" applyBorder="1" applyAlignment="1">
      <alignment horizontal="right"/>
    </xf>
    <xf numFmtId="164" fontId="24" fillId="0" borderId="10" xfId="0" applyNumberFormat="1" applyFont="1" applyBorder="1" applyAlignment="1" applyProtection="1">
      <alignment horizontal="right"/>
      <protection locked="0"/>
    </xf>
    <xf numFmtId="164" fontId="24" fillId="32" borderId="40" xfId="0" applyNumberFormat="1" applyFont="1" applyFill="1" applyBorder="1" applyAlignment="1" applyProtection="1">
      <alignment horizontal="right"/>
      <protection locked="0"/>
    </xf>
    <xf numFmtId="164" fontId="24" fillId="33" borderId="40" xfId="0" applyNumberFormat="1" applyFont="1" applyFill="1" applyBorder="1" applyAlignment="1">
      <alignment horizontal="right"/>
    </xf>
    <xf numFmtId="164" fontId="24" fillId="34" borderId="32" xfId="0" applyNumberFormat="1" applyFont="1" applyFill="1" applyBorder="1" applyAlignment="1">
      <alignment horizontal="right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33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1" fillId="0" borderId="33" xfId="0" applyNumberFormat="1" applyFont="1" applyBorder="1" applyAlignment="1" applyProtection="1">
      <alignment horizontal="left" indent="2"/>
      <protection locked="0"/>
    </xf>
    <xf numFmtId="0" fontId="5" fillId="0" borderId="0" xfId="0" applyFont="1" applyAlignment="1">
      <alignment horizontal="center"/>
    </xf>
    <xf numFmtId="49" fontId="1" fillId="0" borderId="58" xfId="0" applyNumberFormat="1" applyFont="1" applyBorder="1" applyAlignment="1">
      <alignment horizontal="center" vertical="center" wrapText="1"/>
    </xf>
    <xf numFmtId="164" fontId="24" fillId="0" borderId="41" xfId="0" applyNumberFormat="1" applyFont="1" applyBorder="1" applyAlignment="1" applyProtection="1">
      <alignment horizontal="right"/>
      <protection locked="0"/>
    </xf>
    <xf numFmtId="164" fontId="24" fillId="26" borderId="41" xfId="0" applyNumberFormat="1" applyFont="1" applyFill="1" applyBorder="1" applyAlignment="1">
      <alignment horizontal="right"/>
    </xf>
    <xf numFmtId="164" fontId="24" fillId="28" borderId="45" xfId="0" applyNumberFormat="1" applyFont="1" applyFill="1" applyBorder="1" applyAlignment="1">
      <alignment horizontal="right"/>
    </xf>
    <xf numFmtId="164" fontId="24" fillId="32" borderId="10" xfId="0" applyNumberFormat="1" applyFont="1" applyFill="1" applyBorder="1" applyAlignment="1" applyProtection="1">
      <alignment horizontal="right"/>
      <protection locked="0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24" borderId="10" xfId="0" applyNumberFormat="1" applyFont="1" applyFill="1" applyBorder="1" applyAlignment="1">
      <alignment horizontal="right"/>
    </xf>
    <xf numFmtId="164" fontId="1" fillId="24" borderId="42" xfId="0" applyNumberFormat="1" applyFont="1" applyFill="1" applyBorder="1" applyAlignment="1">
      <alignment horizontal="right"/>
    </xf>
    <xf numFmtId="49" fontId="1" fillId="32" borderId="0" xfId="0" applyNumberFormat="1" applyFont="1" applyFill="1" applyAlignment="1">
      <alignment horizontal="center"/>
    </xf>
    <xf numFmtId="0" fontId="1" fillId="32" borderId="0" xfId="0" applyFont="1" applyFill="1" applyAlignment="1">
      <alignment horizontal="center"/>
    </xf>
    <xf numFmtId="164" fontId="24" fillId="26" borderId="40" xfId="0" applyNumberFormat="1" applyFont="1" applyFill="1" applyBorder="1" applyAlignment="1">
      <alignment horizontal="right"/>
    </xf>
    <xf numFmtId="164" fontId="24" fillId="28" borderId="32" xfId="0" applyNumberFormat="1" applyFont="1" applyFill="1" applyBorder="1" applyAlignment="1">
      <alignment horizontal="right"/>
    </xf>
    <xf numFmtId="0" fontId="1" fillId="0" borderId="1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4" fillId="0" borderId="40" xfId="0" applyNumberFormat="1" applyFont="1" applyBorder="1" applyAlignment="1">
      <alignment horizontal="right"/>
    </xf>
    <xf numFmtId="0" fontId="25" fillId="32" borderId="52" xfId="54" applyFont="1" applyFill="1" applyBorder="1" applyAlignment="1">
      <alignment horizontal="right" indent="1"/>
    </xf>
    <xf numFmtId="0" fontId="25" fillId="32" borderId="0" xfId="54" applyFont="1" applyFill="1" applyAlignment="1">
      <alignment horizontal="right" indent="1"/>
    </xf>
    <xf numFmtId="0" fontId="25" fillId="32" borderId="60" xfId="54" applyFont="1" applyFill="1" applyBorder="1" applyAlignment="1">
      <alignment horizontal="right" indent="1"/>
    </xf>
    <xf numFmtId="0" fontId="25" fillId="32" borderId="61" xfId="54" applyFont="1" applyFill="1" applyBorder="1" applyAlignment="1">
      <alignment horizontal="right" indent="1"/>
    </xf>
    <xf numFmtId="49" fontId="3" fillId="32" borderId="0" xfId="0" applyNumberFormat="1" applyFont="1" applyFill="1" applyAlignment="1">
      <alignment horizontal="left" indent="1"/>
    </xf>
    <xf numFmtId="49" fontId="3" fillId="32" borderId="57" xfId="0" applyNumberFormat="1" applyFont="1" applyFill="1" applyBorder="1" applyAlignment="1">
      <alignment horizontal="left" indent="1"/>
    </xf>
    <xf numFmtId="49" fontId="3" fillId="32" borderId="61" xfId="0" applyNumberFormat="1" applyFont="1" applyFill="1" applyBorder="1" applyAlignment="1">
      <alignment horizontal="left" wrapText="1" indent="1"/>
    </xf>
    <xf numFmtId="49" fontId="3" fillId="32" borderId="62" xfId="0" applyNumberFormat="1" applyFont="1" applyFill="1" applyBorder="1" applyAlignment="1">
      <alignment horizontal="left" wrapText="1" indent="1"/>
    </xf>
    <xf numFmtId="14" fontId="3" fillId="32" borderId="0" xfId="0" applyNumberFormat="1" applyFont="1" applyFill="1" applyAlignment="1">
      <alignment horizontal="left" indent="1"/>
    </xf>
    <xf numFmtId="14" fontId="3" fillId="32" borderId="57" xfId="0" applyNumberFormat="1" applyFont="1" applyFill="1" applyBorder="1" applyAlignment="1">
      <alignment horizontal="left" indent="1"/>
    </xf>
    <xf numFmtId="0" fontId="4" fillId="0" borderId="33" xfId="0" applyFont="1" applyBorder="1" applyAlignment="1">
      <alignment horizontal="center" wrapText="1"/>
    </xf>
    <xf numFmtId="0" fontId="25" fillId="32" borderId="50" xfId="54" applyFont="1" applyFill="1" applyBorder="1" applyAlignment="1">
      <alignment horizontal="right" indent="1"/>
    </xf>
    <xf numFmtId="0" fontId="25" fillId="32" borderId="51" xfId="54" applyFont="1" applyFill="1" applyBorder="1" applyAlignment="1">
      <alignment horizontal="right" indent="1"/>
    </xf>
    <xf numFmtId="49" fontId="1" fillId="0" borderId="0" xfId="0" applyNumberFormat="1" applyFont="1" applyAlignment="1">
      <alignment horizontal="center"/>
    </xf>
    <xf numFmtId="49" fontId="26" fillId="0" borderId="53" xfId="0" applyNumberFormat="1" applyFont="1" applyBorder="1" applyAlignment="1">
      <alignment horizontal="center"/>
    </xf>
    <xf numFmtId="49" fontId="26" fillId="0" borderId="54" xfId="0" applyNumberFormat="1" applyFont="1" applyBorder="1" applyAlignment="1">
      <alignment horizontal="center"/>
    </xf>
    <xf numFmtId="0" fontId="27" fillId="0" borderId="54" xfId="0" applyFont="1" applyBorder="1" applyAlignment="1">
      <alignment horizontal="left" vertical="center" indent="2"/>
    </xf>
    <xf numFmtId="0" fontId="27" fillId="0" borderId="55" xfId="0" applyFont="1" applyBorder="1" applyAlignment="1">
      <alignment horizontal="left" vertical="center" indent="2"/>
    </xf>
    <xf numFmtId="49" fontId="3" fillId="32" borderId="51" xfId="0" applyNumberFormat="1" applyFont="1" applyFill="1" applyBorder="1" applyAlignment="1">
      <alignment horizontal="left" indent="1"/>
    </xf>
    <xf numFmtId="49" fontId="3" fillId="32" borderId="56" xfId="0" applyNumberFormat="1" applyFont="1" applyFill="1" applyBorder="1" applyAlignment="1">
      <alignment horizontal="left" indent="1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285</xdr:row>
      <xdr:rowOff>47625</xdr:rowOff>
    </xdr:from>
    <xdr:to>
      <xdr:col>3</xdr:col>
      <xdr:colOff>885825</xdr:colOff>
      <xdr:row>285</xdr:row>
      <xdr:rowOff>581025</xdr:rowOff>
    </xdr:to>
    <xdr:pic>
      <xdr:nvPicPr>
        <xdr:cNvPr id="207891" name="Picture 22434">
          <a:extLst>
            <a:ext uri="{FF2B5EF4-FFF2-40B4-BE49-F238E27FC236}">
              <a16:creationId xmlns:a16="http://schemas.microsoft.com/office/drawing/2014/main" xmlns="" id="{C305EAAB-2BB0-12E6-0C91-62BD160D5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655796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298"/>
  <sheetViews>
    <sheetView tabSelected="1" view="pageBreakPreview" topLeftCell="A2" zoomScaleNormal="100" zoomScaleSheetLayoutView="100" workbookViewId="0"/>
  </sheetViews>
  <sheetFormatPr defaultRowHeight="11.25" x14ac:dyDescent="0.2"/>
  <cols>
    <col min="1" max="1" width="33.140625" style="2" customWidth="1"/>
    <col min="2" max="2" width="9.140625" style="5" customWidth="1"/>
    <col min="3" max="3" width="4.7109375" style="3" customWidth="1"/>
    <col min="4" max="11" width="16.7109375" style="1" customWidth="1"/>
    <col min="12" max="12" width="9.140625" style="1" hidden="1" customWidth="1"/>
    <col min="13" max="13" width="12.140625" style="1" hidden="1" customWidth="1"/>
    <col min="14" max="14" width="9.140625" style="1" hidden="1" customWidth="1"/>
    <col min="15" max="15" width="15.28515625" style="1" hidden="1" customWidth="1"/>
    <col min="16" max="16384" width="9.140625" style="1"/>
  </cols>
  <sheetData>
    <row r="1" spans="1:15" ht="30.75" hidden="1" customHeight="1" thickBot="1" x14ac:dyDescent="0.25">
      <c r="F1" s="161" t="s">
        <v>176</v>
      </c>
      <c r="G1" s="162"/>
      <c r="H1" s="162"/>
      <c r="I1" s="162"/>
      <c r="J1" s="162"/>
      <c r="K1" s="162"/>
    </row>
    <row r="2" spans="1:15" s="4" customFormat="1" ht="16.5" thickBot="1" x14ac:dyDescent="0.3">
      <c r="A2" s="166" t="s">
        <v>127</v>
      </c>
      <c r="B2" s="166"/>
      <c r="C2" s="166"/>
      <c r="D2" s="166"/>
      <c r="E2" s="166"/>
      <c r="F2" s="166"/>
      <c r="G2" s="166"/>
      <c r="H2" s="166"/>
      <c r="I2" s="166"/>
      <c r="J2" s="13" t="s">
        <v>0</v>
      </c>
      <c r="K2" s="14" t="s">
        <v>1</v>
      </c>
      <c r="L2" s="67"/>
      <c r="M2" s="67" t="s">
        <v>150</v>
      </c>
      <c r="N2" s="67" t="s">
        <v>541</v>
      </c>
      <c r="O2" s="67" t="s">
        <v>161</v>
      </c>
    </row>
    <row r="3" spans="1:15" ht="12.75" customHeight="1" x14ac:dyDescent="0.2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67" t="s">
        <v>543</v>
      </c>
      <c r="M3" s="67" t="s">
        <v>151</v>
      </c>
      <c r="N3" s="67" t="s">
        <v>542</v>
      </c>
      <c r="O3" s="67" t="s">
        <v>162</v>
      </c>
    </row>
    <row r="4" spans="1:15" ht="12.75" customHeight="1" x14ac:dyDescent="0.2">
      <c r="A4" s="13" t="s">
        <v>128</v>
      </c>
      <c r="B4" s="167" t="s">
        <v>545</v>
      </c>
      <c r="C4" s="167"/>
      <c r="D4" s="167"/>
      <c r="E4" s="167"/>
      <c r="F4" s="167"/>
      <c r="G4" s="167"/>
      <c r="H4" s="167"/>
      <c r="I4" s="167"/>
      <c r="J4" s="167"/>
      <c r="K4" s="167"/>
      <c r="L4" s="67" t="s">
        <v>540</v>
      </c>
      <c r="M4" s="67" t="s">
        <v>152</v>
      </c>
      <c r="N4" s="67"/>
      <c r="O4" s="67" t="s">
        <v>163</v>
      </c>
    </row>
    <row r="5" spans="1:15" s="4" customFormat="1" ht="12.75" customHeight="1" x14ac:dyDescent="0.2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67"/>
      <c r="M5" s="67" t="s">
        <v>153</v>
      </c>
      <c r="N5" s="67" t="s">
        <v>6</v>
      </c>
      <c r="O5" s="67" t="s">
        <v>164</v>
      </c>
    </row>
    <row r="6" spans="1:15" s="4" customFormat="1" ht="12.75" customHeight="1" x14ac:dyDescent="0.2">
      <c r="A6" s="163" t="s">
        <v>138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67"/>
      <c r="M6" s="67" t="s">
        <v>154</v>
      </c>
      <c r="N6" s="67" t="s">
        <v>539</v>
      </c>
      <c r="O6" s="67" t="s">
        <v>165</v>
      </c>
    </row>
    <row r="7" spans="1:15" ht="12.75" x14ac:dyDescent="0.2">
      <c r="A7" s="160" t="s">
        <v>2</v>
      </c>
      <c r="B7" s="139"/>
      <c r="C7" s="146" t="s">
        <v>129</v>
      </c>
      <c r="D7" s="146" t="s">
        <v>130</v>
      </c>
      <c r="E7" s="140" t="s">
        <v>143</v>
      </c>
      <c r="F7" s="149"/>
      <c r="G7" s="149"/>
      <c r="H7" s="136" t="s">
        <v>146</v>
      </c>
      <c r="I7" s="150"/>
      <c r="J7" s="151"/>
      <c r="K7" s="136" t="s">
        <v>131</v>
      </c>
      <c r="L7" s="67"/>
      <c r="M7" s="67" t="s">
        <v>155</v>
      </c>
      <c r="N7" s="67"/>
      <c r="O7" s="67" t="s">
        <v>166</v>
      </c>
    </row>
    <row r="8" spans="1:15" x14ac:dyDescent="0.2">
      <c r="A8" s="150" t="s">
        <v>3</v>
      </c>
      <c r="B8" s="140" t="s">
        <v>4</v>
      </c>
      <c r="C8" s="147"/>
      <c r="D8" s="147"/>
      <c r="E8" s="140" t="s">
        <v>144</v>
      </c>
      <c r="F8" s="140" t="s">
        <v>92</v>
      </c>
      <c r="G8" s="140"/>
      <c r="H8" s="140" t="s">
        <v>144</v>
      </c>
      <c r="I8" s="140" t="s">
        <v>92</v>
      </c>
      <c r="J8" s="140"/>
      <c r="K8" s="137"/>
      <c r="L8" s="67"/>
      <c r="M8" s="67" t="s">
        <v>156</v>
      </c>
      <c r="N8" s="67"/>
      <c r="O8" s="67" t="s">
        <v>167</v>
      </c>
    </row>
    <row r="9" spans="1:15" ht="45" x14ac:dyDescent="0.2">
      <c r="A9" s="159"/>
      <c r="B9" s="140"/>
      <c r="C9" s="148"/>
      <c r="D9" s="148"/>
      <c r="E9" s="140"/>
      <c r="F9" s="15" t="s">
        <v>535</v>
      </c>
      <c r="G9" s="15" t="s">
        <v>145</v>
      </c>
      <c r="H9" s="140"/>
      <c r="I9" s="16" t="s">
        <v>536</v>
      </c>
      <c r="J9" s="16" t="s">
        <v>147</v>
      </c>
      <c r="K9" s="138"/>
      <c r="L9" s="67"/>
      <c r="M9" s="67" t="s">
        <v>157</v>
      </c>
      <c r="N9" s="67"/>
      <c r="O9" s="67" t="s">
        <v>168</v>
      </c>
    </row>
    <row r="10" spans="1:15" ht="12" thickBot="1" x14ac:dyDescent="0.25">
      <c r="A10" s="17">
        <v>1</v>
      </c>
      <c r="B10" s="18" t="s">
        <v>5</v>
      </c>
      <c r="C10" s="18" t="s">
        <v>6</v>
      </c>
      <c r="D10" s="19">
        <v>4</v>
      </c>
      <c r="E10" s="20">
        <v>5</v>
      </c>
      <c r="F10" s="20">
        <v>6</v>
      </c>
      <c r="G10" s="20">
        <v>7</v>
      </c>
      <c r="H10" s="20">
        <v>8</v>
      </c>
      <c r="I10" s="20">
        <v>9</v>
      </c>
      <c r="J10" s="20">
        <v>10</v>
      </c>
      <c r="K10" s="20">
        <v>11</v>
      </c>
      <c r="L10" s="67"/>
      <c r="M10" s="67" t="s">
        <v>158</v>
      </c>
      <c r="N10" s="67"/>
      <c r="O10" s="67" t="s">
        <v>169</v>
      </c>
    </row>
    <row r="11" spans="1:15" x14ac:dyDescent="0.2">
      <c r="A11" s="21" t="s">
        <v>7</v>
      </c>
      <c r="B11" s="22"/>
      <c r="C11" s="23"/>
      <c r="D11" s="23"/>
      <c r="E11" s="24"/>
      <c r="F11" s="24"/>
      <c r="G11" s="24"/>
      <c r="H11" s="25"/>
      <c r="I11" s="25"/>
      <c r="J11" s="25"/>
      <c r="K11" s="26"/>
      <c r="L11" s="67" t="s">
        <v>544</v>
      </c>
      <c r="M11" s="67" t="s">
        <v>159</v>
      </c>
      <c r="N11" s="67" t="s">
        <v>544</v>
      </c>
      <c r="O11" s="67" t="s">
        <v>170</v>
      </c>
    </row>
    <row r="12" spans="1:15" x14ac:dyDescent="0.2">
      <c r="A12" s="27" t="s">
        <v>8</v>
      </c>
      <c r="B12" s="28" t="s">
        <v>9</v>
      </c>
      <c r="C12" s="29" t="s">
        <v>10</v>
      </c>
      <c r="D12" s="30">
        <f t="shared" ref="D12:J12" si="0">SUM(D13:D20)</f>
        <v>23373323.780000001</v>
      </c>
      <c r="E12" s="30">
        <f t="shared" si="0"/>
        <v>480351.72</v>
      </c>
      <c r="F12" s="30">
        <f t="shared" si="0"/>
        <v>256540.07</v>
      </c>
      <c r="G12" s="30">
        <f t="shared" si="0"/>
        <v>0</v>
      </c>
      <c r="H12" s="30">
        <f t="shared" si="0"/>
        <v>81456.399999999994</v>
      </c>
      <c r="I12" s="30">
        <f t="shared" si="0"/>
        <v>0</v>
      </c>
      <c r="J12" s="30">
        <f t="shared" si="0"/>
        <v>0</v>
      </c>
      <c r="K12" s="80">
        <f t="shared" ref="K12:K20" si="1">D12+E12-H12</f>
        <v>23772219.100000001</v>
      </c>
    </row>
    <row r="13" spans="1:15" x14ac:dyDescent="0.2">
      <c r="A13" s="37" t="s">
        <v>11</v>
      </c>
      <c r="B13" s="34" t="s">
        <v>12</v>
      </c>
      <c r="C13" s="32" t="s">
        <v>13</v>
      </c>
      <c r="D13" s="9"/>
      <c r="E13" s="9"/>
      <c r="F13" s="9"/>
      <c r="G13" s="9"/>
      <c r="H13" s="9"/>
      <c r="I13" s="9"/>
      <c r="J13" s="9"/>
      <c r="K13" s="61">
        <f t="shared" si="1"/>
        <v>0</v>
      </c>
    </row>
    <row r="14" spans="1:15" ht="22.5" x14ac:dyDescent="0.2">
      <c r="A14" s="37" t="s">
        <v>177</v>
      </c>
      <c r="B14" s="34" t="s">
        <v>14</v>
      </c>
      <c r="C14" s="32" t="s">
        <v>15</v>
      </c>
      <c r="D14" s="9">
        <v>14313173.460000001</v>
      </c>
      <c r="E14" s="9"/>
      <c r="F14" s="9"/>
      <c r="G14" s="9"/>
      <c r="H14" s="9"/>
      <c r="I14" s="9"/>
      <c r="J14" s="9"/>
      <c r="K14" s="61">
        <f t="shared" si="1"/>
        <v>14313173.460000001</v>
      </c>
    </row>
    <row r="15" spans="1:15" x14ac:dyDescent="0.2">
      <c r="A15" s="37" t="s">
        <v>178</v>
      </c>
      <c r="B15" s="34" t="s">
        <v>16</v>
      </c>
      <c r="C15" s="32" t="s">
        <v>17</v>
      </c>
      <c r="D15" s="9"/>
      <c r="E15" s="9"/>
      <c r="F15" s="9"/>
      <c r="G15" s="9"/>
      <c r="H15" s="9"/>
      <c r="I15" s="9"/>
      <c r="J15" s="9"/>
      <c r="K15" s="61">
        <f t="shared" si="1"/>
        <v>0</v>
      </c>
    </row>
    <row r="16" spans="1:15" x14ac:dyDescent="0.2">
      <c r="A16" s="37" t="s">
        <v>18</v>
      </c>
      <c r="B16" s="34" t="s">
        <v>19</v>
      </c>
      <c r="C16" s="32" t="s">
        <v>20</v>
      </c>
      <c r="D16" s="9">
        <v>4020356.62</v>
      </c>
      <c r="E16" s="9">
        <v>203632.67</v>
      </c>
      <c r="F16" s="9">
        <v>203632.67</v>
      </c>
      <c r="G16" s="9"/>
      <c r="H16" s="9"/>
      <c r="I16" s="9"/>
      <c r="J16" s="9"/>
      <c r="K16" s="61">
        <f t="shared" si="1"/>
        <v>4223989.29</v>
      </c>
    </row>
    <row r="17" spans="1:15" x14ac:dyDescent="0.2">
      <c r="A17" s="37" t="s">
        <v>21</v>
      </c>
      <c r="B17" s="34" t="s">
        <v>22</v>
      </c>
      <c r="C17" s="32" t="s">
        <v>23</v>
      </c>
      <c r="D17" s="9">
        <v>1792300</v>
      </c>
      <c r="E17" s="9"/>
      <c r="F17" s="9"/>
      <c r="G17" s="9"/>
      <c r="H17" s="9"/>
      <c r="I17" s="9"/>
      <c r="J17" s="9"/>
      <c r="K17" s="61">
        <f t="shared" si="1"/>
        <v>1792300</v>
      </c>
    </row>
    <row r="18" spans="1:15" ht="22.5" x14ac:dyDescent="0.2">
      <c r="A18" s="37" t="s">
        <v>179</v>
      </c>
      <c r="B18" s="34" t="s">
        <v>24</v>
      </c>
      <c r="C18" s="32" t="s">
        <v>25</v>
      </c>
      <c r="D18" s="9">
        <v>1572508.61</v>
      </c>
      <c r="E18" s="9">
        <v>200357.05</v>
      </c>
      <c r="F18" s="9">
        <v>52907.4</v>
      </c>
      <c r="G18" s="9"/>
      <c r="H18" s="9">
        <v>81456.399999999994</v>
      </c>
      <c r="I18" s="9"/>
      <c r="J18" s="9"/>
      <c r="K18" s="61">
        <f t="shared" si="1"/>
        <v>1691409.26</v>
      </c>
    </row>
    <row r="19" spans="1:15" x14ac:dyDescent="0.2">
      <c r="A19" s="37" t="s">
        <v>180</v>
      </c>
      <c r="B19" s="34" t="s">
        <v>26</v>
      </c>
      <c r="C19" s="32" t="s">
        <v>27</v>
      </c>
      <c r="D19" s="9"/>
      <c r="E19" s="9"/>
      <c r="F19" s="9"/>
      <c r="G19" s="9"/>
      <c r="H19" s="9"/>
      <c r="I19" s="9"/>
      <c r="J19" s="9"/>
      <c r="K19" s="61">
        <f t="shared" si="1"/>
        <v>0</v>
      </c>
    </row>
    <row r="20" spans="1:15" x14ac:dyDescent="0.2">
      <c r="A20" s="37" t="s">
        <v>28</v>
      </c>
      <c r="B20" s="34" t="s">
        <v>29</v>
      </c>
      <c r="C20" s="32" t="s">
        <v>30</v>
      </c>
      <c r="D20" s="9">
        <v>1674985.09</v>
      </c>
      <c r="E20" s="9">
        <v>76362</v>
      </c>
      <c r="F20" s="9"/>
      <c r="G20" s="9"/>
      <c r="H20" s="9"/>
      <c r="I20" s="9"/>
      <c r="J20" s="9"/>
      <c r="K20" s="61">
        <f t="shared" si="1"/>
        <v>1751347.09</v>
      </c>
    </row>
    <row r="21" spans="1:15" x14ac:dyDescent="0.2">
      <c r="A21" s="63" t="s">
        <v>31</v>
      </c>
      <c r="B21" s="34" t="s">
        <v>32</v>
      </c>
      <c r="C21" s="32" t="s">
        <v>33</v>
      </c>
      <c r="D21" s="79">
        <f>SUM(D22:D23)+SUM(D29:D34)</f>
        <v>15691463.369999999</v>
      </c>
      <c r="E21" s="32" t="s">
        <v>34</v>
      </c>
      <c r="F21" s="32" t="s">
        <v>34</v>
      </c>
      <c r="G21" s="32" t="s">
        <v>34</v>
      </c>
      <c r="H21" s="79">
        <f>SUM(H22:H23)+SUM(H29:H34)</f>
        <v>753591</v>
      </c>
      <c r="I21" s="79">
        <f>SUM(I22:I23)+SUM(I29:I34)</f>
        <v>73533.98</v>
      </c>
      <c r="J21" s="79">
        <f>SUM(J22:J23)+SUM(J29:J34)</f>
        <v>0</v>
      </c>
      <c r="K21" s="78">
        <f>D21+H21</f>
        <v>16445054.369999999</v>
      </c>
    </row>
    <row r="22" spans="1:15" x14ac:dyDescent="0.2">
      <c r="A22" s="37" t="s">
        <v>35</v>
      </c>
      <c r="B22" s="34" t="s">
        <v>36</v>
      </c>
      <c r="C22" s="32" t="s">
        <v>37</v>
      </c>
      <c r="D22" s="9"/>
      <c r="E22" s="32" t="s">
        <v>34</v>
      </c>
      <c r="F22" s="32" t="s">
        <v>34</v>
      </c>
      <c r="G22" s="32" t="s">
        <v>34</v>
      </c>
      <c r="H22" s="9"/>
      <c r="I22" s="101"/>
      <c r="J22" s="101"/>
      <c r="K22" s="78">
        <f>D22+H22</f>
        <v>0</v>
      </c>
    </row>
    <row r="23" spans="1:15" ht="23.25" thickBot="1" x14ac:dyDescent="0.25">
      <c r="A23" s="37" t="s">
        <v>181</v>
      </c>
      <c r="B23" s="38" t="s">
        <v>38</v>
      </c>
      <c r="C23" s="64" t="s">
        <v>39</v>
      </c>
      <c r="D23" s="70">
        <v>7183564</v>
      </c>
      <c r="E23" s="64" t="s">
        <v>34</v>
      </c>
      <c r="F23" s="64" t="s">
        <v>34</v>
      </c>
      <c r="G23" s="64" t="s">
        <v>34</v>
      </c>
      <c r="H23" s="70">
        <v>309060</v>
      </c>
      <c r="I23" s="102"/>
      <c r="J23" s="102"/>
      <c r="K23" s="97">
        <f>D23+H23</f>
        <v>7492624</v>
      </c>
    </row>
    <row r="24" spans="1:15" ht="13.5" customHeight="1" x14ac:dyDescent="0.2">
      <c r="A24" s="42"/>
      <c r="B24" s="43"/>
      <c r="C24" s="43"/>
      <c r="D24" s="43"/>
      <c r="E24" s="43"/>
      <c r="F24" s="43"/>
      <c r="G24" s="43"/>
      <c r="H24" s="44"/>
      <c r="I24" s="44"/>
      <c r="J24" s="44"/>
      <c r="K24" s="45" t="s">
        <v>132</v>
      </c>
      <c r="L24" s="67" t="s">
        <v>538</v>
      </c>
      <c r="M24" s="67" t="s">
        <v>160</v>
      </c>
      <c r="N24" s="67"/>
      <c r="O24" s="67" t="s">
        <v>171</v>
      </c>
    </row>
    <row r="25" spans="1:15" ht="12.75" x14ac:dyDescent="0.2">
      <c r="A25" s="160" t="s">
        <v>2</v>
      </c>
      <c r="B25" s="139"/>
      <c r="C25" s="146" t="s">
        <v>129</v>
      </c>
      <c r="D25" s="146" t="s">
        <v>130</v>
      </c>
      <c r="E25" s="140" t="s">
        <v>143</v>
      </c>
      <c r="F25" s="149"/>
      <c r="G25" s="149"/>
      <c r="H25" s="136" t="s">
        <v>146</v>
      </c>
      <c r="I25" s="150"/>
      <c r="J25" s="151"/>
      <c r="K25" s="136" t="s">
        <v>131</v>
      </c>
    </row>
    <row r="26" spans="1:15" x14ac:dyDescent="0.2">
      <c r="A26" s="160" t="s">
        <v>3</v>
      </c>
      <c r="B26" s="140" t="s">
        <v>4</v>
      </c>
      <c r="C26" s="147"/>
      <c r="D26" s="147"/>
      <c r="E26" s="140" t="s">
        <v>144</v>
      </c>
      <c r="F26" s="140" t="s">
        <v>92</v>
      </c>
      <c r="G26" s="140"/>
      <c r="H26" s="140" t="s">
        <v>144</v>
      </c>
      <c r="I26" s="140" t="s">
        <v>92</v>
      </c>
      <c r="J26" s="140"/>
      <c r="K26" s="137"/>
    </row>
    <row r="27" spans="1:15" ht="45" x14ac:dyDescent="0.2">
      <c r="A27" s="160"/>
      <c r="B27" s="140"/>
      <c r="C27" s="148"/>
      <c r="D27" s="148"/>
      <c r="E27" s="140"/>
      <c r="F27" s="15" t="s">
        <v>535</v>
      </c>
      <c r="G27" s="15" t="s">
        <v>145</v>
      </c>
      <c r="H27" s="140"/>
      <c r="I27" s="16" t="s">
        <v>536</v>
      </c>
      <c r="J27" s="16" t="s">
        <v>147</v>
      </c>
      <c r="K27" s="138"/>
    </row>
    <row r="28" spans="1:15" ht="12" thickBot="1" x14ac:dyDescent="0.25">
      <c r="A28" s="17">
        <v>1</v>
      </c>
      <c r="B28" s="47" t="s">
        <v>5</v>
      </c>
      <c r="C28" s="47" t="s">
        <v>6</v>
      </c>
      <c r="D28" s="19">
        <v>4</v>
      </c>
      <c r="E28" s="104">
        <v>5</v>
      </c>
      <c r="F28" s="104">
        <v>6</v>
      </c>
      <c r="G28" s="104">
        <v>7</v>
      </c>
      <c r="H28" s="104">
        <v>8</v>
      </c>
      <c r="I28" s="104">
        <v>9</v>
      </c>
      <c r="J28" s="104">
        <v>10</v>
      </c>
      <c r="K28" s="104">
        <v>11</v>
      </c>
    </row>
    <row r="29" spans="1:15" ht="22.5" x14ac:dyDescent="0.2">
      <c r="A29" s="37" t="s">
        <v>182</v>
      </c>
      <c r="B29" s="48" t="s">
        <v>40</v>
      </c>
      <c r="C29" s="108" t="s">
        <v>41</v>
      </c>
      <c r="D29" s="109"/>
      <c r="E29" s="110" t="s">
        <v>34</v>
      </c>
      <c r="F29" s="110" t="s">
        <v>34</v>
      </c>
      <c r="G29" s="110" t="s">
        <v>34</v>
      </c>
      <c r="H29" s="111"/>
      <c r="I29" s="103"/>
      <c r="J29" s="103"/>
      <c r="K29" s="98">
        <f t="shared" ref="K29:K34" si="2">D29+H29</f>
        <v>0</v>
      </c>
      <c r="L29" s="115"/>
    </row>
    <row r="30" spans="1:15" x14ac:dyDescent="0.2">
      <c r="A30" s="37" t="s">
        <v>42</v>
      </c>
      <c r="B30" s="28" t="s">
        <v>43</v>
      </c>
      <c r="C30" s="105" t="s">
        <v>44</v>
      </c>
      <c r="D30" s="11">
        <v>3778797.51</v>
      </c>
      <c r="E30" s="105" t="s">
        <v>34</v>
      </c>
      <c r="F30" s="105" t="s">
        <v>34</v>
      </c>
      <c r="G30" s="105" t="s">
        <v>34</v>
      </c>
      <c r="H30" s="11">
        <v>73533.98</v>
      </c>
      <c r="I30" s="106">
        <v>73533.98</v>
      </c>
      <c r="J30" s="106"/>
      <c r="K30" s="107">
        <f t="shared" si="2"/>
        <v>3852331.49</v>
      </c>
    </row>
    <row r="31" spans="1:15" x14ac:dyDescent="0.2">
      <c r="A31" s="37" t="s">
        <v>45</v>
      </c>
      <c r="B31" s="34" t="s">
        <v>46</v>
      </c>
      <c r="C31" s="32" t="s">
        <v>47</v>
      </c>
      <c r="D31" s="9">
        <v>1554565.63</v>
      </c>
      <c r="E31" s="32" t="s">
        <v>34</v>
      </c>
      <c r="F31" s="32" t="s">
        <v>34</v>
      </c>
      <c r="G31" s="32" t="s">
        <v>34</v>
      </c>
      <c r="H31" s="9">
        <v>237734.37</v>
      </c>
      <c r="I31" s="101"/>
      <c r="J31" s="101"/>
      <c r="K31" s="78">
        <f t="shared" si="2"/>
        <v>1792300</v>
      </c>
    </row>
    <row r="32" spans="1:15" ht="22.5" x14ac:dyDescent="0.2">
      <c r="A32" s="37" t="s">
        <v>183</v>
      </c>
      <c r="B32" s="34" t="s">
        <v>48</v>
      </c>
      <c r="C32" s="32" t="s">
        <v>49</v>
      </c>
      <c r="D32" s="9">
        <v>1544508.56</v>
      </c>
      <c r="E32" s="32" t="s">
        <v>34</v>
      </c>
      <c r="F32" s="32" t="s">
        <v>34</v>
      </c>
      <c r="G32" s="32" t="s">
        <v>34</v>
      </c>
      <c r="H32" s="9">
        <v>56900.65</v>
      </c>
      <c r="I32" s="101"/>
      <c r="J32" s="101"/>
      <c r="K32" s="78">
        <f t="shared" si="2"/>
        <v>1601409.21</v>
      </c>
    </row>
    <row r="33" spans="1:11" x14ac:dyDescent="0.2">
      <c r="A33" s="37" t="s">
        <v>184</v>
      </c>
      <c r="B33" s="34" t="s">
        <v>50</v>
      </c>
      <c r="C33" s="32" t="s">
        <v>51</v>
      </c>
      <c r="D33" s="9"/>
      <c r="E33" s="32" t="s">
        <v>34</v>
      </c>
      <c r="F33" s="32" t="s">
        <v>34</v>
      </c>
      <c r="G33" s="32" t="s">
        <v>34</v>
      </c>
      <c r="H33" s="9"/>
      <c r="I33" s="101"/>
      <c r="J33" s="101"/>
      <c r="K33" s="78">
        <f t="shared" si="2"/>
        <v>0</v>
      </c>
    </row>
    <row r="34" spans="1:11" x14ac:dyDescent="0.2">
      <c r="A34" s="37" t="s">
        <v>52</v>
      </c>
      <c r="B34" s="34" t="s">
        <v>53</v>
      </c>
      <c r="C34" s="32" t="s">
        <v>54</v>
      </c>
      <c r="D34" s="9">
        <v>1630027.67</v>
      </c>
      <c r="E34" s="32" t="s">
        <v>34</v>
      </c>
      <c r="F34" s="32" t="s">
        <v>34</v>
      </c>
      <c r="G34" s="32" t="s">
        <v>34</v>
      </c>
      <c r="H34" s="9">
        <v>76362</v>
      </c>
      <c r="I34" s="101"/>
      <c r="J34" s="101"/>
      <c r="K34" s="78">
        <f t="shared" si="2"/>
        <v>1706389.67</v>
      </c>
    </row>
    <row r="35" spans="1:11" x14ac:dyDescent="0.2">
      <c r="A35" s="63" t="s">
        <v>185</v>
      </c>
      <c r="B35" s="34" t="s">
        <v>194</v>
      </c>
      <c r="C35" s="32" t="s">
        <v>203</v>
      </c>
      <c r="D35" s="93">
        <f>SUM(D36:D43)</f>
        <v>0</v>
      </c>
      <c r="E35" s="93">
        <f>SUM(E36:E43)</f>
        <v>0</v>
      </c>
      <c r="F35" s="32" t="s">
        <v>34</v>
      </c>
      <c r="G35" s="32" t="s">
        <v>34</v>
      </c>
      <c r="H35" s="93">
        <f>SUM(H36:H43)</f>
        <v>0</v>
      </c>
      <c r="I35" s="93">
        <f>SUM(I36:I43)</f>
        <v>0</v>
      </c>
      <c r="J35" s="93">
        <f>SUM(J36:J43)</f>
        <v>0</v>
      </c>
      <c r="K35" s="78">
        <f t="shared" ref="K35:K43" si="3">D35+E35+H35</f>
        <v>0</v>
      </c>
    </row>
    <row r="36" spans="1:11" x14ac:dyDescent="0.2">
      <c r="A36" s="37" t="s">
        <v>186</v>
      </c>
      <c r="B36" s="34" t="s">
        <v>195</v>
      </c>
      <c r="C36" s="32" t="s">
        <v>204</v>
      </c>
      <c r="D36" s="9"/>
      <c r="E36" s="101"/>
      <c r="F36" s="32" t="s">
        <v>34</v>
      </c>
      <c r="G36" s="32" t="s">
        <v>34</v>
      </c>
      <c r="H36" s="9"/>
      <c r="I36" s="101"/>
      <c r="J36" s="101"/>
      <c r="K36" s="78">
        <f t="shared" si="3"/>
        <v>0</v>
      </c>
    </row>
    <row r="37" spans="1:11" ht="22.5" x14ac:dyDescent="0.2">
      <c r="A37" s="37" t="s">
        <v>187</v>
      </c>
      <c r="B37" s="34" t="s">
        <v>196</v>
      </c>
      <c r="C37" s="32" t="s">
        <v>205</v>
      </c>
      <c r="D37" s="9"/>
      <c r="E37" s="101"/>
      <c r="F37" s="32" t="s">
        <v>34</v>
      </c>
      <c r="G37" s="32" t="s">
        <v>34</v>
      </c>
      <c r="H37" s="9"/>
      <c r="I37" s="101"/>
      <c r="J37" s="101"/>
      <c r="K37" s="78">
        <f t="shared" si="3"/>
        <v>0</v>
      </c>
    </row>
    <row r="38" spans="1:11" ht="22.5" x14ac:dyDescent="0.2">
      <c r="A38" s="37" t="s">
        <v>188</v>
      </c>
      <c r="B38" s="34" t="s">
        <v>197</v>
      </c>
      <c r="C38" s="32" t="s">
        <v>206</v>
      </c>
      <c r="D38" s="9"/>
      <c r="E38" s="101"/>
      <c r="F38" s="32" t="s">
        <v>34</v>
      </c>
      <c r="G38" s="32" t="s">
        <v>34</v>
      </c>
      <c r="H38" s="9"/>
      <c r="I38" s="101"/>
      <c r="J38" s="101"/>
      <c r="K38" s="78">
        <f t="shared" si="3"/>
        <v>0</v>
      </c>
    </row>
    <row r="39" spans="1:11" x14ac:dyDescent="0.2">
      <c r="A39" s="37" t="s">
        <v>189</v>
      </c>
      <c r="B39" s="34" t="s">
        <v>198</v>
      </c>
      <c r="C39" s="32" t="s">
        <v>207</v>
      </c>
      <c r="D39" s="9"/>
      <c r="E39" s="101"/>
      <c r="F39" s="32" t="s">
        <v>34</v>
      </c>
      <c r="G39" s="32" t="s">
        <v>34</v>
      </c>
      <c r="H39" s="9"/>
      <c r="I39" s="101"/>
      <c r="J39" s="101"/>
      <c r="K39" s="78">
        <f t="shared" si="3"/>
        <v>0</v>
      </c>
    </row>
    <row r="40" spans="1:11" x14ac:dyDescent="0.2">
      <c r="A40" s="37" t="s">
        <v>190</v>
      </c>
      <c r="B40" s="34" t="s">
        <v>199</v>
      </c>
      <c r="C40" s="32" t="s">
        <v>208</v>
      </c>
      <c r="D40" s="9"/>
      <c r="E40" s="101"/>
      <c r="F40" s="32" t="s">
        <v>34</v>
      </c>
      <c r="G40" s="32" t="s">
        <v>34</v>
      </c>
      <c r="H40" s="9"/>
      <c r="I40" s="101"/>
      <c r="J40" s="101"/>
      <c r="K40" s="78">
        <f t="shared" si="3"/>
        <v>0</v>
      </c>
    </row>
    <row r="41" spans="1:11" ht="22.5" x14ac:dyDescent="0.2">
      <c r="A41" s="37" t="s">
        <v>191</v>
      </c>
      <c r="B41" s="34" t="s">
        <v>200</v>
      </c>
      <c r="C41" s="32" t="s">
        <v>209</v>
      </c>
      <c r="D41" s="9"/>
      <c r="E41" s="101"/>
      <c r="F41" s="32" t="s">
        <v>34</v>
      </c>
      <c r="G41" s="32" t="s">
        <v>34</v>
      </c>
      <c r="H41" s="9"/>
      <c r="I41" s="101"/>
      <c r="J41" s="101"/>
      <c r="K41" s="78">
        <f t="shared" si="3"/>
        <v>0</v>
      </c>
    </row>
    <row r="42" spans="1:11" x14ac:dyDescent="0.2">
      <c r="A42" s="37" t="s">
        <v>192</v>
      </c>
      <c r="B42" s="34" t="s">
        <v>201</v>
      </c>
      <c r="C42" s="32" t="s">
        <v>210</v>
      </c>
      <c r="D42" s="9"/>
      <c r="E42" s="101"/>
      <c r="F42" s="32" t="s">
        <v>34</v>
      </c>
      <c r="G42" s="32" t="s">
        <v>34</v>
      </c>
      <c r="H42" s="9"/>
      <c r="I42" s="101"/>
      <c r="J42" s="101"/>
      <c r="K42" s="78">
        <f t="shared" si="3"/>
        <v>0</v>
      </c>
    </row>
    <row r="43" spans="1:11" ht="22.5" x14ac:dyDescent="0.2">
      <c r="A43" s="37" t="s">
        <v>193</v>
      </c>
      <c r="B43" s="34" t="s">
        <v>202</v>
      </c>
      <c r="C43" s="32" t="s">
        <v>211</v>
      </c>
      <c r="D43" s="9"/>
      <c r="E43" s="101"/>
      <c r="F43" s="32" t="s">
        <v>34</v>
      </c>
      <c r="G43" s="32" t="s">
        <v>34</v>
      </c>
      <c r="H43" s="9"/>
      <c r="I43" s="101"/>
      <c r="J43" s="101"/>
      <c r="K43" s="78">
        <f t="shared" si="3"/>
        <v>0</v>
      </c>
    </row>
    <row r="44" spans="1:11" x14ac:dyDescent="0.2">
      <c r="A44" s="63" t="s">
        <v>212</v>
      </c>
      <c r="B44" s="34" t="s">
        <v>55</v>
      </c>
      <c r="C44" s="32" t="s">
        <v>56</v>
      </c>
      <c r="D44" s="93">
        <f t="shared" ref="D44:J44" si="4">SUM(D45:D48)+SUM(D54:D55)</f>
        <v>0</v>
      </c>
      <c r="E44" s="93">
        <f t="shared" si="4"/>
        <v>223811.65</v>
      </c>
      <c r="F44" s="93">
        <f t="shared" si="4"/>
        <v>0</v>
      </c>
      <c r="G44" s="93">
        <f t="shared" si="4"/>
        <v>0</v>
      </c>
      <c r="H44" s="93">
        <f t="shared" si="4"/>
        <v>223811.65</v>
      </c>
      <c r="I44" s="93">
        <f t="shared" si="4"/>
        <v>0</v>
      </c>
      <c r="J44" s="93">
        <f t="shared" si="4"/>
        <v>0</v>
      </c>
      <c r="K44" s="99">
        <f>D44+E44-H44</f>
        <v>0</v>
      </c>
    </row>
    <row r="45" spans="1:11" ht="22.5" x14ac:dyDescent="0.2">
      <c r="A45" s="37" t="s">
        <v>213</v>
      </c>
      <c r="B45" s="34" t="s">
        <v>99</v>
      </c>
      <c r="C45" s="32" t="s">
        <v>219</v>
      </c>
      <c r="D45" s="9"/>
      <c r="E45" s="9"/>
      <c r="F45" s="9"/>
      <c r="G45" s="9"/>
      <c r="H45" s="9"/>
      <c r="I45" s="9"/>
      <c r="J45" s="9"/>
      <c r="K45" s="61">
        <f>D45+E45-H45</f>
        <v>0</v>
      </c>
    </row>
    <row r="46" spans="1:11" ht="22.5" x14ac:dyDescent="0.2">
      <c r="A46" s="37" t="s">
        <v>214</v>
      </c>
      <c r="B46" s="34" t="s">
        <v>100</v>
      </c>
      <c r="C46" s="32" t="s">
        <v>220</v>
      </c>
      <c r="D46" s="9"/>
      <c r="E46" s="9"/>
      <c r="F46" s="9"/>
      <c r="G46" s="9"/>
      <c r="H46" s="9"/>
      <c r="I46" s="9"/>
      <c r="J46" s="9"/>
      <c r="K46" s="61">
        <f>D46+E46-H46</f>
        <v>0</v>
      </c>
    </row>
    <row r="47" spans="1:11" ht="22.5" x14ac:dyDescent="0.2">
      <c r="A47" s="37" t="s">
        <v>349</v>
      </c>
      <c r="B47" s="34" t="s">
        <v>216</v>
      </c>
      <c r="C47" s="32" t="s">
        <v>221</v>
      </c>
      <c r="D47" s="9"/>
      <c r="E47" s="9">
        <v>223811.65</v>
      </c>
      <c r="F47" s="9"/>
      <c r="G47" s="9"/>
      <c r="H47" s="9">
        <v>223811.65</v>
      </c>
      <c r="I47" s="9"/>
      <c r="J47" s="9"/>
      <c r="K47" s="61">
        <f>D47+E47-H47</f>
        <v>0</v>
      </c>
    </row>
    <row r="48" spans="1:11" ht="23.25" thickBot="1" x14ac:dyDescent="0.25">
      <c r="A48" s="37" t="s">
        <v>215</v>
      </c>
      <c r="B48" s="38" t="s">
        <v>217</v>
      </c>
      <c r="C48" s="64" t="s">
        <v>222</v>
      </c>
      <c r="D48" s="70"/>
      <c r="E48" s="70"/>
      <c r="F48" s="70"/>
      <c r="G48" s="70"/>
      <c r="H48" s="70"/>
      <c r="I48" s="70"/>
      <c r="J48" s="70"/>
      <c r="K48" s="39">
        <f>D48+E48-H48</f>
        <v>0</v>
      </c>
    </row>
    <row r="49" spans="1:12" x14ac:dyDescent="0.2">
      <c r="A49" s="42"/>
      <c r="B49" s="43"/>
      <c r="C49" s="43"/>
      <c r="D49" s="43"/>
      <c r="E49" s="43"/>
      <c r="F49" s="43"/>
      <c r="G49" s="43"/>
      <c r="H49" s="44"/>
      <c r="I49" s="44"/>
      <c r="J49" s="44"/>
      <c r="K49" s="45" t="s">
        <v>133</v>
      </c>
    </row>
    <row r="50" spans="1:12" ht="12.75" x14ac:dyDescent="0.2">
      <c r="A50" s="160" t="s">
        <v>2</v>
      </c>
      <c r="B50" s="139"/>
      <c r="C50" s="146" t="s">
        <v>129</v>
      </c>
      <c r="D50" s="146" t="s">
        <v>130</v>
      </c>
      <c r="E50" s="140" t="s">
        <v>143</v>
      </c>
      <c r="F50" s="149"/>
      <c r="G50" s="149"/>
      <c r="H50" s="136" t="s">
        <v>146</v>
      </c>
      <c r="I50" s="150"/>
      <c r="J50" s="151"/>
      <c r="K50" s="136" t="s">
        <v>131</v>
      </c>
    </row>
    <row r="51" spans="1:12" x14ac:dyDescent="0.2">
      <c r="A51" s="150" t="s">
        <v>3</v>
      </c>
      <c r="B51" s="140" t="s">
        <v>4</v>
      </c>
      <c r="C51" s="147"/>
      <c r="D51" s="147"/>
      <c r="E51" s="140" t="s">
        <v>144</v>
      </c>
      <c r="F51" s="140" t="s">
        <v>92</v>
      </c>
      <c r="G51" s="140"/>
      <c r="H51" s="140" t="s">
        <v>144</v>
      </c>
      <c r="I51" s="140" t="s">
        <v>92</v>
      </c>
      <c r="J51" s="140"/>
      <c r="K51" s="137"/>
    </row>
    <row r="52" spans="1:12" ht="45" x14ac:dyDescent="0.2">
      <c r="A52" s="159"/>
      <c r="B52" s="140"/>
      <c r="C52" s="148"/>
      <c r="D52" s="148"/>
      <c r="E52" s="140"/>
      <c r="F52" s="15" t="s">
        <v>535</v>
      </c>
      <c r="G52" s="15" t="s">
        <v>145</v>
      </c>
      <c r="H52" s="140"/>
      <c r="I52" s="16" t="s">
        <v>536</v>
      </c>
      <c r="J52" s="16" t="s">
        <v>147</v>
      </c>
      <c r="K52" s="138"/>
    </row>
    <row r="53" spans="1:12" ht="12" thickBot="1" x14ac:dyDescent="0.25">
      <c r="A53" s="46">
        <v>1</v>
      </c>
      <c r="B53" s="47" t="s">
        <v>5</v>
      </c>
      <c r="C53" s="47" t="s">
        <v>6</v>
      </c>
      <c r="D53" s="19">
        <v>4</v>
      </c>
      <c r="E53" s="104">
        <v>5</v>
      </c>
      <c r="F53" s="104">
        <v>6</v>
      </c>
      <c r="G53" s="104">
        <v>7</v>
      </c>
      <c r="H53" s="104">
        <v>8</v>
      </c>
      <c r="I53" s="104">
        <v>9</v>
      </c>
      <c r="J53" s="104">
        <v>10</v>
      </c>
      <c r="K53" s="104">
        <v>11</v>
      </c>
    </row>
    <row r="54" spans="1:12" ht="22.5" x14ac:dyDescent="0.2">
      <c r="A54" s="37" t="s">
        <v>350</v>
      </c>
      <c r="B54" s="22" t="s">
        <v>218</v>
      </c>
      <c r="C54" s="81" t="s">
        <v>223</v>
      </c>
      <c r="D54" s="112"/>
      <c r="E54" s="112"/>
      <c r="F54" s="112"/>
      <c r="G54" s="112"/>
      <c r="H54" s="112"/>
      <c r="I54" s="112"/>
      <c r="J54" s="112"/>
      <c r="K54" s="113">
        <f t="shared" ref="K54:K59" si="5">D54+E54-H54</f>
        <v>0</v>
      </c>
      <c r="L54" s="115"/>
    </row>
    <row r="55" spans="1:12" ht="22.5" x14ac:dyDescent="0.2">
      <c r="A55" s="37" t="s">
        <v>352</v>
      </c>
      <c r="B55" s="34" t="s">
        <v>353</v>
      </c>
      <c r="C55" s="32" t="s">
        <v>351</v>
      </c>
      <c r="D55" s="9"/>
      <c r="E55" s="9"/>
      <c r="F55" s="9"/>
      <c r="G55" s="9"/>
      <c r="H55" s="9"/>
      <c r="I55" s="9"/>
      <c r="J55" s="9"/>
      <c r="K55" s="99">
        <f t="shared" si="5"/>
        <v>0</v>
      </c>
      <c r="L55" s="114"/>
    </row>
    <row r="56" spans="1:12" x14ac:dyDescent="0.2">
      <c r="A56" s="63" t="s">
        <v>224</v>
      </c>
      <c r="B56" s="28" t="s">
        <v>57</v>
      </c>
      <c r="C56" s="105" t="s">
        <v>58</v>
      </c>
      <c r="D56" s="94">
        <f t="shared" ref="D56:J56" si="6">SUM(D57:D59)</f>
        <v>0</v>
      </c>
      <c r="E56" s="94">
        <f t="shared" si="6"/>
        <v>0</v>
      </c>
      <c r="F56" s="94">
        <f t="shared" si="6"/>
        <v>0</v>
      </c>
      <c r="G56" s="94">
        <f t="shared" si="6"/>
        <v>0</v>
      </c>
      <c r="H56" s="94">
        <f t="shared" si="6"/>
        <v>0</v>
      </c>
      <c r="I56" s="94">
        <f t="shared" si="6"/>
        <v>0</v>
      </c>
      <c r="J56" s="94">
        <f t="shared" si="6"/>
        <v>0</v>
      </c>
      <c r="K56" s="77">
        <f t="shared" si="5"/>
        <v>0</v>
      </c>
    </row>
    <row r="57" spans="1:12" ht="22.5" x14ac:dyDescent="0.2">
      <c r="A57" s="37" t="s">
        <v>225</v>
      </c>
      <c r="B57" s="34" t="s">
        <v>141</v>
      </c>
      <c r="C57" s="32" t="s">
        <v>229</v>
      </c>
      <c r="D57" s="9"/>
      <c r="E57" s="9"/>
      <c r="F57" s="9"/>
      <c r="G57" s="9"/>
      <c r="H57" s="9"/>
      <c r="I57" s="9"/>
      <c r="J57" s="9"/>
      <c r="K57" s="61">
        <f t="shared" si="5"/>
        <v>0</v>
      </c>
    </row>
    <row r="58" spans="1:12" ht="22.5" x14ac:dyDescent="0.2">
      <c r="A58" s="37" t="s">
        <v>226</v>
      </c>
      <c r="B58" s="34" t="s">
        <v>142</v>
      </c>
      <c r="C58" s="32" t="s">
        <v>230</v>
      </c>
      <c r="D58" s="9"/>
      <c r="E58" s="9"/>
      <c r="F58" s="9"/>
      <c r="G58" s="9"/>
      <c r="H58" s="9"/>
      <c r="I58" s="9"/>
      <c r="J58" s="9"/>
      <c r="K58" s="61">
        <f t="shared" si="5"/>
        <v>0</v>
      </c>
    </row>
    <row r="59" spans="1:12" ht="22.5" x14ac:dyDescent="0.2">
      <c r="A59" s="37" t="s">
        <v>227</v>
      </c>
      <c r="B59" s="34" t="s">
        <v>228</v>
      </c>
      <c r="C59" s="32" t="s">
        <v>231</v>
      </c>
      <c r="D59" s="9"/>
      <c r="E59" s="9"/>
      <c r="F59" s="9"/>
      <c r="G59" s="9"/>
      <c r="H59" s="9"/>
      <c r="I59" s="9"/>
      <c r="J59" s="9"/>
      <c r="K59" s="61">
        <f t="shared" si="5"/>
        <v>0</v>
      </c>
    </row>
    <row r="60" spans="1:12" ht="22.5" x14ac:dyDescent="0.2">
      <c r="A60" s="49" t="s">
        <v>534</v>
      </c>
      <c r="B60" s="35"/>
      <c r="C60" s="36"/>
      <c r="D60" s="50"/>
      <c r="E60" s="51"/>
      <c r="F60" s="51"/>
      <c r="G60" s="51"/>
      <c r="H60" s="51"/>
      <c r="I60" s="7"/>
      <c r="J60" s="7"/>
      <c r="K60" s="52"/>
    </row>
    <row r="61" spans="1:12" x14ac:dyDescent="0.2">
      <c r="A61" s="27" t="s">
        <v>59</v>
      </c>
      <c r="B61" s="28" t="s">
        <v>60</v>
      </c>
      <c r="C61" s="29" t="s">
        <v>61</v>
      </c>
      <c r="D61" s="94">
        <f t="shared" ref="D61:J61" si="7">SUM(D62:D65)</f>
        <v>0</v>
      </c>
      <c r="E61" s="94">
        <f t="shared" si="7"/>
        <v>0</v>
      </c>
      <c r="F61" s="94">
        <f t="shared" si="7"/>
        <v>0</v>
      </c>
      <c r="G61" s="94">
        <f t="shared" si="7"/>
        <v>0</v>
      </c>
      <c r="H61" s="94">
        <f t="shared" si="7"/>
        <v>0</v>
      </c>
      <c r="I61" s="94">
        <f t="shared" si="7"/>
        <v>0</v>
      </c>
      <c r="J61" s="94">
        <f t="shared" si="7"/>
        <v>0</v>
      </c>
      <c r="K61" s="54">
        <f>D61+E61-H61</f>
        <v>0</v>
      </c>
    </row>
    <row r="62" spans="1:12" ht="22.5" x14ac:dyDescent="0.2">
      <c r="A62" s="37" t="s">
        <v>354</v>
      </c>
      <c r="B62" s="34" t="s">
        <v>355</v>
      </c>
      <c r="C62" s="32" t="s">
        <v>356</v>
      </c>
      <c r="D62" s="9"/>
      <c r="E62" s="9"/>
      <c r="F62" s="9"/>
      <c r="G62" s="9"/>
      <c r="H62" s="9"/>
      <c r="I62" s="9"/>
      <c r="J62" s="9"/>
      <c r="K62" s="61">
        <f>D62+E62-H62</f>
        <v>0</v>
      </c>
      <c r="L62" s="114"/>
    </row>
    <row r="63" spans="1:12" ht="22.5" x14ac:dyDescent="0.2">
      <c r="A63" s="37" t="s">
        <v>360</v>
      </c>
      <c r="B63" s="34" t="s">
        <v>361</v>
      </c>
      <c r="C63" s="32" t="s">
        <v>357</v>
      </c>
      <c r="D63" s="9"/>
      <c r="E63" s="9"/>
      <c r="F63" s="9"/>
      <c r="G63" s="9"/>
      <c r="H63" s="9"/>
      <c r="I63" s="9"/>
      <c r="J63" s="9"/>
      <c r="K63" s="61">
        <f>D63+E63-H63</f>
        <v>0</v>
      </c>
      <c r="L63" s="114"/>
    </row>
    <row r="64" spans="1:12" ht="22.5" x14ac:dyDescent="0.2">
      <c r="A64" s="37" t="s">
        <v>362</v>
      </c>
      <c r="B64" s="34" t="s">
        <v>363</v>
      </c>
      <c r="C64" s="32" t="s">
        <v>358</v>
      </c>
      <c r="D64" s="9"/>
      <c r="E64" s="9"/>
      <c r="F64" s="9"/>
      <c r="G64" s="9"/>
      <c r="H64" s="9"/>
      <c r="I64" s="9"/>
      <c r="J64" s="9"/>
      <c r="K64" s="61">
        <f>D64+E64-H64</f>
        <v>0</v>
      </c>
      <c r="L64" s="114"/>
    </row>
    <row r="65" spans="1:12" ht="22.5" x14ac:dyDescent="0.2">
      <c r="A65" s="37" t="s">
        <v>364</v>
      </c>
      <c r="B65" s="34" t="s">
        <v>365</v>
      </c>
      <c r="C65" s="32" t="s">
        <v>359</v>
      </c>
      <c r="D65" s="9"/>
      <c r="E65" s="9"/>
      <c r="F65" s="9"/>
      <c r="G65" s="9"/>
      <c r="H65" s="9"/>
      <c r="I65" s="9"/>
      <c r="J65" s="9"/>
      <c r="K65" s="61">
        <f>D65+E65-H65</f>
        <v>0</v>
      </c>
      <c r="L65" s="114"/>
    </row>
    <row r="66" spans="1:12" ht="21.75" x14ac:dyDescent="0.2">
      <c r="A66" s="63" t="s">
        <v>62</v>
      </c>
      <c r="B66" s="34" t="s">
        <v>366</v>
      </c>
      <c r="C66" s="32" t="s">
        <v>63</v>
      </c>
      <c r="D66" s="94">
        <f>SUM(D67:D70)</f>
        <v>0</v>
      </c>
      <c r="E66" s="32" t="s">
        <v>34</v>
      </c>
      <c r="F66" s="32" t="s">
        <v>34</v>
      </c>
      <c r="G66" s="32" t="s">
        <v>34</v>
      </c>
      <c r="H66" s="94">
        <f>SUM(H67:H70)</f>
        <v>0</v>
      </c>
      <c r="I66" s="94">
        <f>SUM(I67:I70)</f>
        <v>0</v>
      </c>
      <c r="J66" s="94">
        <f>SUM(J67:J70)</f>
        <v>0</v>
      </c>
      <c r="K66" s="78">
        <f>D66+H66</f>
        <v>0</v>
      </c>
    </row>
    <row r="67" spans="1:12" ht="33.75" x14ac:dyDescent="0.2">
      <c r="A67" s="37" t="s">
        <v>367</v>
      </c>
      <c r="B67" s="34" t="s">
        <v>368</v>
      </c>
      <c r="C67" s="32" t="s">
        <v>369</v>
      </c>
      <c r="D67" s="9"/>
      <c r="E67" s="32" t="s">
        <v>34</v>
      </c>
      <c r="F67" s="32" t="s">
        <v>34</v>
      </c>
      <c r="G67" s="32" t="s">
        <v>34</v>
      </c>
      <c r="H67" s="9"/>
      <c r="I67" s="101"/>
      <c r="J67" s="101"/>
      <c r="K67" s="78">
        <f>D67+H67</f>
        <v>0</v>
      </c>
      <c r="L67" s="114"/>
    </row>
    <row r="68" spans="1:12" ht="22.5" x14ac:dyDescent="0.2">
      <c r="A68" s="37" t="s">
        <v>370</v>
      </c>
      <c r="B68" s="34" t="s">
        <v>371</v>
      </c>
      <c r="C68" s="32" t="s">
        <v>372</v>
      </c>
      <c r="D68" s="9"/>
      <c r="E68" s="32" t="s">
        <v>34</v>
      </c>
      <c r="F68" s="32" t="s">
        <v>34</v>
      </c>
      <c r="G68" s="32" t="s">
        <v>34</v>
      </c>
      <c r="H68" s="9"/>
      <c r="I68" s="101"/>
      <c r="J68" s="101"/>
      <c r="K68" s="78">
        <f>D68+H68</f>
        <v>0</v>
      </c>
      <c r="L68" s="114"/>
    </row>
    <row r="69" spans="1:12" ht="22.5" x14ac:dyDescent="0.2">
      <c r="A69" s="37" t="s">
        <v>373</v>
      </c>
      <c r="B69" s="34" t="s">
        <v>374</v>
      </c>
      <c r="C69" s="32" t="s">
        <v>375</v>
      </c>
      <c r="D69" s="9"/>
      <c r="E69" s="32" t="s">
        <v>34</v>
      </c>
      <c r="F69" s="32" t="s">
        <v>34</v>
      </c>
      <c r="G69" s="32" t="s">
        <v>34</v>
      </c>
      <c r="H69" s="9"/>
      <c r="I69" s="101"/>
      <c r="J69" s="101"/>
      <c r="K69" s="78">
        <f>D69+H69</f>
        <v>0</v>
      </c>
      <c r="L69" s="114"/>
    </row>
    <row r="70" spans="1:12" ht="23.25" thickBot="1" x14ac:dyDescent="0.25">
      <c r="A70" s="37" t="s">
        <v>376</v>
      </c>
      <c r="B70" s="38" t="s">
        <v>377</v>
      </c>
      <c r="C70" s="64" t="s">
        <v>378</v>
      </c>
      <c r="D70" s="70"/>
      <c r="E70" s="64" t="s">
        <v>34</v>
      </c>
      <c r="F70" s="64" t="s">
        <v>34</v>
      </c>
      <c r="G70" s="64" t="s">
        <v>34</v>
      </c>
      <c r="H70" s="70"/>
      <c r="I70" s="102"/>
      <c r="J70" s="102"/>
      <c r="K70" s="97">
        <f>D70+H70</f>
        <v>0</v>
      </c>
      <c r="L70" s="114"/>
    </row>
    <row r="71" spans="1:12" x14ac:dyDescent="0.2">
      <c r="A71" s="42"/>
      <c r="B71" s="43"/>
      <c r="C71" s="43"/>
      <c r="D71" s="43"/>
      <c r="E71" s="43"/>
      <c r="F71" s="43"/>
      <c r="G71" s="43"/>
      <c r="H71" s="44"/>
      <c r="I71" s="44"/>
      <c r="J71" s="44"/>
      <c r="K71" s="45" t="s">
        <v>134</v>
      </c>
    </row>
    <row r="72" spans="1:12" ht="12.75" x14ac:dyDescent="0.2">
      <c r="A72" s="160" t="s">
        <v>2</v>
      </c>
      <c r="B72" s="139"/>
      <c r="C72" s="146" t="s">
        <v>129</v>
      </c>
      <c r="D72" s="146" t="s">
        <v>130</v>
      </c>
      <c r="E72" s="140" t="s">
        <v>143</v>
      </c>
      <c r="F72" s="149"/>
      <c r="G72" s="149"/>
      <c r="H72" s="136" t="s">
        <v>146</v>
      </c>
      <c r="I72" s="150"/>
      <c r="J72" s="151"/>
      <c r="K72" s="136" t="s">
        <v>131</v>
      </c>
    </row>
    <row r="73" spans="1:12" x14ac:dyDescent="0.2">
      <c r="A73" s="150" t="s">
        <v>3</v>
      </c>
      <c r="B73" s="140" t="s">
        <v>4</v>
      </c>
      <c r="C73" s="147"/>
      <c r="D73" s="147"/>
      <c r="E73" s="140" t="s">
        <v>144</v>
      </c>
      <c r="F73" s="140" t="s">
        <v>92</v>
      </c>
      <c r="G73" s="140"/>
      <c r="H73" s="140" t="s">
        <v>144</v>
      </c>
      <c r="I73" s="140" t="s">
        <v>92</v>
      </c>
      <c r="J73" s="140"/>
      <c r="K73" s="137"/>
    </row>
    <row r="74" spans="1:12" ht="45" x14ac:dyDescent="0.2">
      <c r="A74" s="159"/>
      <c r="B74" s="140"/>
      <c r="C74" s="148"/>
      <c r="D74" s="148"/>
      <c r="E74" s="140"/>
      <c r="F74" s="15" t="s">
        <v>535</v>
      </c>
      <c r="G74" s="15" t="s">
        <v>145</v>
      </c>
      <c r="H74" s="140"/>
      <c r="I74" s="16" t="s">
        <v>536</v>
      </c>
      <c r="J74" s="16" t="s">
        <v>147</v>
      </c>
      <c r="K74" s="138"/>
    </row>
    <row r="75" spans="1:12" ht="12" thickBot="1" x14ac:dyDescent="0.25">
      <c r="A75" s="46">
        <v>1</v>
      </c>
      <c r="B75" s="68" t="s">
        <v>5</v>
      </c>
      <c r="C75" s="69" t="s">
        <v>6</v>
      </c>
      <c r="D75" s="58">
        <v>4</v>
      </c>
      <c r="E75" s="20">
        <v>5</v>
      </c>
      <c r="F75" s="20">
        <v>6</v>
      </c>
      <c r="G75" s="20">
        <v>7</v>
      </c>
      <c r="H75" s="20">
        <v>8</v>
      </c>
      <c r="I75" s="20">
        <v>9</v>
      </c>
      <c r="J75" s="20">
        <v>10</v>
      </c>
      <c r="K75" s="20">
        <v>11</v>
      </c>
    </row>
    <row r="76" spans="1:12" ht="21.75" x14ac:dyDescent="0.2">
      <c r="A76" s="63" t="s">
        <v>232</v>
      </c>
      <c r="B76" s="34" t="s">
        <v>379</v>
      </c>
      <c r="C76" s="32" t="s">
        <v>64</v>
      </c>
      <c r="D76" s="9"/>
      <c r="E76" s="101"/>
      <c r="F76" s="32" t="s">
        <v>34</v>
      </c>
      <c r="G76" s="32" t="s">
        <v>34</v>
      </c>
      <c r="H76" s="9"/>
      <c r="I76" s="101"/>
      <c r="J76" s="101"/>
      <c r="K76" s="78">
        <f>D76+E76+H76</f>
        <v>0</v>
      </c>
    </row>
    <row r="77" spans="1:12" ht="21.75" x14ac:dyDescent="0.2">
      <c r="A77" s="63" t="s">
        <v>380</v>
      </c>
      <c r="B77" s="34" t="s">
        <v>381</v>
      </c>
      <c r="C77" s="32" t="s">
        <v>233</v>
      </c>
      <c r="D77" s="9"/>
      <c r="E77" s="9"/>
      <c r="F77" s="9"/>
      <c r="G77" s="9"/>
      <c r="H77" s="9"/>
      <c r="I77" s="9"/>
      <c r="J77" s="9"/>
      <c r="K77" s="61">
        <f>D77+E77-H77</f>
        <v>0</v>
      </c>
    </row>
    <row r="78" spans="1:12" ht="33.75" x14ac:dyDescent="0.2">
      <c r="A78" s="37" t="s">
        <v>382</v>
      </c>
      <c r="B78" s="34" t="s">
        <v>384</v>
      </c>
      <c r="C78" s="32" t="s">
        <v>383</v>
      </c>
      <c r="D78" s="9"/>
      <c r="E78" s="9"/>
      <c r="F78" s="9"/>
      <c r="G78" s="9"/>
      <c r="H78" s="9"/>
      <c r="I78" s="9"/>
      <c r="J78" s="9"/>
      <c r="K78" s="61">
        <f>D78+E78-H78</f>
        <v>0</v>
      </c>
      <c r="L78" s="114"/>
    </row>
    <row r="79" spans="1:12" ht="22.5" x14ac:dyDescent="0.2">
      <c r="A79" s="21" t="s">
        <v>533</v>
      </c>
      <c r="B79" s="35"/>
      <c r="C79" s="36"/>
      <c r="D79" s="50"/>
      <c r="E79" s="51"/>
      <c r="F79" s="56"/>
      <c r="G79" s="56"/>
      <c r="H79" s="56"/>
      <c r="I79" s="56"/>
      <c r="J79" s="56"/>
      <c r="K79" s="52"/>
    </row>
    <row r="80" spans="1:12" x14ac:dyDescent="0.2">
      <c r="A80" s="27" t="s">
        <v>65</v>
      </c>
      <c r="B80" s="28" t="s">
        <v>66</v>
      </c>
      <c r="C80" s="29" t="s">
        <v>67</v>
      </c>
      <c r="D80" s="30">
        <f t="shared" ref="D80:J80" si="8">SUM(D81:D83)</f>
        <v>2517007.64</v>
      </c>
      <c r="E80" s="30">
        <f t="shared" si="8"/>
        <v>0</v>
      </c>
      <c r="F80" s="30">
        <f t="shared" si="8"/>
        <v>0</v>
      </c>
      <c r="G80" s="30">
        <f t="shared" si="8"/>
        <v>0</v>
      </c>
      <c r="H80" s="30">
        <f t="shared" si="8"/>
        <v>0</v>
      </c>
      <c r="I80" s="30">
        <f t="shared" si="8"/>
        <v>0</v>
      </c>
      <c r="J80" s="30">
        <f t="shared" si="8"/>
        <v>0</v>
      </c>
      <c r="K80" s="77">
        <f>D80+E80-H80</f>
        <v>2517007.64</v>
      </c>
    </row>
    <row r="81" spans="1:12" x14ac:dyDescent="0.2">
      <c r="A81" s="37" t="s">
        <v>68</v>
      </c>
      <c r="B81" s="34" t="s">
        <v>69</v>
      </c>
      <c r="C81" s="32" t="s">
        <v>70</v>
      </c>
      <c r="D81" s="9">
        <v>2517007.64</v>
      </c>
      <c r="E81" s="9"/>
      <c r="F81" s="9"/>
      <c r="G81" s="9"/>
      <c r="H81" s="9"/>
      <c r="I81" s="9"/>
      <c r="J81" s="9"/>
      <c r="K81" s="61">
        <f>D81+E81-H81</f>
        <v>2517007.64</v>
      </c>
    </row>
    <row r="82" spans="1:12" x14ac:dyDescent="0.2">
      <c r="A82" s="37" t="s">
        <v>71</v>
      </c>
      <c r="B82" s="34" t="s">
        <v>72</v>
      </c>
      <c r="C82" s="32" t="s">
        <v>73</v>
      </c>
      <c r="D82" s="9"/>
      <c r="E82" s="9"/>
      <c r="F82" s="9"/>
      <c r="G82" s="9"/>
      <c r="H82" s="9"/>
      <c r="I82" s="9"/>
      <c r="J82" s="9"/>
      <c r="K82" s="61">
        <f>D82+E82-H82</f>
        <v>0</v>
      </c>
    </row>
    <row r="83" spans="1:12" x14ac:dyDescent="0.2">
      <c r="A83" s="37" t="s">
        <v>74</v>
      </c>
      <c r="B83" s="34" t="s">
        <v>75</v>
      </c>
      <c r="C83" s="32" t="s">
        <v>76</v>
      </c>
      <c r="D83" s="9"/>
      <c r="E83" s="9"/>
      <c r="F83" s="9"/>
      <c r="G83" s="9"/>
      <c r="H83" s="9"/>
      <c r="I83" s="9"/>
      <c r="J83" s="9"/>
      <c r="K83" s="61">
        <f>D83+E83-H83</f>
        <v>0</v>
      </c>
    </row>
    <row r="84" spans="1:12" ht="21.75" x14ac:dyDescent="0.2">
      <c r="A84" s="63" t="s">
        <v>234</v>
      </c>
      <c r="B84" s="34" t="s">
        <v>385</v>
      </c>
      <c r="C84" s="32" t="s">
        <v>235</v>
      </c>
      <c r="D84" s="93">
        <f>SUM(D85:D87)</f>
        <v>0</v>
      </c>
      <c r="E84" s="93">
        <f>SUM(E85:E87)</f>
        <v>0</v>
      </c>
      <c r="F84" s="32" t="s">
        <v>34</v>
      </c>
      <c r="G84" s="32" t="s">
        <v>34</v>
      </c>
      <c r="H84" s="93">
        <f>SUM(H85:H87)</f>
        <v>0</v>
      </c>
      <c r="I84" s="93">
        <f>SUM(I85:I87)</f>
        <v>0</v>
      </c>
      <c r="J84" s="93">
        <f>SUM(J85:J87)</f>
        <v>0</v>
      </c>
      <c r="K84" s="78">
        <f>D84+E84+H84</f>
        <v>0</v>
      </c>
    </row>
    <row r="85" spans="1:12" x14ac:dyDescent="0.2">
      <c r="A85" s="37" t="s">
        <v>68</v>
      </c>
      <c r="B85" s="34" t="s">
        <v>386</v>
      </c>
      <c r="C85" s="32" t="s">
        <v>236</v>
      </c>
      <c r="D85" s="9"/>
      <c r="E85" s="9"/>
      <c r="F85" s="32" t="s">
        <v>34</v>
      </c>
      <c r="G85" s="32" t="s">
        <v>34</v>
      </c>
      <c r="H85" s="9"/>
      <c r="I85" s="9"/>
      <c r="J85" s="9"/>
      <c r="K85" s="78">
        <f>D85+E85+H85</f>
        <v>0</v>
      </c>
    </row>
    <row r="86" spans="1:12" x14ac:dyDescent="0.2">
      <c r="A86" s="37" t="s">
        <v>71</v>
      </c>
      <c r="B86" s="34" t="s">
        <v>387</v>
      </c>
      <c r="C86" s="32" t="s">
        <v>237</v>
      </c>
      <c r="D86" s="9"/>
      <c r="E86" s="9"/>
      <c r="F86" s="32" t="s">
        <v>34</v>
      </c>
      <c r="G86" s="32" t="s">
        <v>34</v>
      </c>
      <c r="H86" s="9"/>
      <c r="I86" s="9"/>
      <c r="J86" s="9"/>
      <c r="K86" s="78">
        <f>D86+E86+H86</f>
        <v>0</v>
      </c>
    </row>
    <row r="87" spans="1:12" x14ac:dyDescent="0.2">
      <c r="A87" s="37" t="s">
        <v>74</v>
      </c>
      <c r="B87" s="34" t="s">
        <v>388</v>
      </c>
      <c r="C87" s="32" t="s">
        <v>238</v>
      </c>
      <c r="D87" s="9"/>
      <c r="E87" s="9"/>
      <c r="F87" s="32" t="s">
        <v>34</v>
      </c>
      <c r="G87" s="32" t="s">
        <v>34</v>
      </c>
      <c r="H87" s="9"/>
      <c r="I87" s="9"/>
      <c r="J87" s="9"/>
      <c r="K87" s="78">
        <f>D87+E87+H87</f>
        <v>0</v>
      </c>
    </row>
    <row r="88" spans="1:12" ht="21.75" x14ac:dyDescent="0.2">
      <c r="A88" s="63" t="s">
        <v>239</v>
      </c>
      <c r="B88" s="35" t="s">
        <v>77</v>
      </c>
      <c r="C88" s="116" t="s">
        <v>78</v>
      </c>
      <c r="D88" s="117"/>
      <c r="E88" s="117"/>
      <c r="F88" s="117"/>
      <c r="G88" s="117"/>
      <c r="H88" s="117"/>
      <c r="I88" s="117"/>
      <c r="J88" s="117"/>
      <c r="K88" s="118">
        <f>D88+E88-H88</f>
        <v>0</v>
      </c>
    </row>
    <row r="89" spans="1:12" ht="22.5" x14ac:dyDescent="0.2">
      <c r="A89" s="37" t="s">
        <v>390</v>
      </c>
      <c r="B89" s="35" t="s">
        <v>391</v>
      </c>
      <c r="C89" s="116" t="s">
        <v>389</v>
      </c>
      <c r="D89" s="117"/>
      <c r="E89" s="117"/>
      <c r="F89" s="117"/>
      <c r="G89" s="117"/>
      <c r="H89" s="117"/>
      <c r="I89" s="117"/>
      <c r="J89" s="117"/>
      <c r="K89" s="118">
        <f>D89+E89-H89</f>
        <v>0</v>
      </c>
      <c r="L89" s="114"/>
    </row>
    <row r="90" spans="1:12" ht="26.25" customHeight="1" x14ac:dyDescent="0.2">
      <c r="A90" s="21" t="s">
        <v>79</v>
      </c>
      <c r="B90" s="35"/>
      <c r="C90" s="116"/>
      <c r="D90" s="7"/>
      <c r="E90" s="7"/>
      <c r="F90" s="7"/>
      <c r="G90" s="7"/>
      <c r="H90" s="7"/>
      <c r="I90" s="7"/>
      <c r="J90" s="7"/>
      <c r="K90" s="52"/>
    </row>
    <row r="91" spans="1:12" s="4" customFormat="1" ht="12.75" x14ac:dyDescent="0.2">
      <c r="A91" s="53" t="s">
        <v>80</v>
      </c>
      <c r="B91" s="31" t="s">
        <v>81</v>
      </c>
      <c r="C91" s="57" t="s">
        <v>82</v>
      </c>
      <c r="D91" s="10">
        <v>731456.44</v>
      </c>
      <c r="E91" s="8">
        <v>602288.14</v>
      </c>
      <c r="F91" s="8"/>
      <c r="G91" s="8"/>
      <c r="H91" s="8">
        <v>772156.46</v>
      </c>
      <c r="I91" s="8"/>
      <c r="J91" s="8"/>
      <c r="K91" s="54">
        <f>D91+E91-H91</f>
        <v>561588.12</v>
      </c>
    </row>
    <row r="92" spans="1:12" ht="21.75" x14ac:dyDescent="0.2">
      <c r="A92" s="53" t="s">
        <v>83</v>
      </c>
      <c r="B92" s="34" t="s">
        <v>84</v>
      </c>
      <c r="C92" s="32" t="s">
        <v>85</v>
      </c>
      <c r="D92" s="9"/>
      <c r="E92" s="9"/>
      <c r="F92" s="9"/>
      <c r="G92" s="9"/>
      <c r="H92" s="9"/>
      <c r="I92" s="9"/>
      <c r="J92" s="9"/>
      <c r="K92" s="61">
        <f>D92+E92-H92</f>
        <v>0</v>
      </c>
    </row>
    <row r="93" spans="1:12" x14ac:dyDescent="0.2">
      <c r="A93" s="53" t="s">
        <v>86</v>
      </c>
      <c r="B93" s="34" t="s">
        <v>87</v>
      </c>
      <c r="C93" s="32" t="s">
        <v>88</v>
      </c>
      <c r="D93" s="9"/>
      <c r="E93" s="9"/>
      <c r="F93" s="9"/>
      <c r="G93" s="9"/>
      <c r="H93" s="9"/>
      <c r="I93" s="9"/>
      <c r="J93" s="9"/>
      <c r="K93" s="61">
        <f>D93+E93-H93</f>
        <v>0</v>
      </c>
    </row>
    <row r="94" spans="1:12" ht="22.5" thickBot="1" x14ac:dyDescent="0.25">
      <c r="A94" s="53" t="s">
        <v>394</v>
      </c>
      <c r="B94" s="38" t="s">
        <v>393</v>
      </c>
      <c r="C94" s="64" t="s">
        <v>392</v>
      </c>
      <c r="D94" s="70"/>
      <c r="E94" s="70"/>
      <c r="F94" s="70"/>
      <c r="G94" s="70"/>
      <c r="H94" s="70"/>
      <c r="I94" s="70"/>
      <c r="J94" s="70"/>
      <c r="K94" s="39">
        <f>D94+E94+H94</f>
        <v>0</v>
      </c>
      <c r="L94" s="114"/>
    </row>
    <row r="95" spans="1:12" ht="11.25" customHeight="1" x14ac:dyDescent="0.2">
      <c r="A95" s="42"/>
      <c r="B95" s="43"/>
      <c r="C95" s="43"/>
      <c r="D95" s="43"/>
      <c r="E95" s="43"/>
      <c r="F95" s="43"/>
      <c r="G95" s="43"/>
      <c r="H95" s="44"/>
      <c r="I95" s="44"/>
      <c r="J95" s="44"/>
      <c r="K95" s="45" t="s">
        <v>135</v>
      </c>
    </row>
    <row r="96" spans="1:12" ht="11.25" customHeight="1" x14ac:dyDescent="0.2">
      <c r="A96" s="160" t="s">
        <v>2</v>
      </c>
      <c r="B96" s="139"/>
      <c r="C96" s="146" t="s">
        <v>129</v>
      </c>
      <c r="D96" s="146" t="s">
        <v>130</v>
      </c>
      <c r="E96" s="140" t="s">
        <v>143</v>
      </c>
      <c r="F96" s="149"/>
      <c r="G96" s="149"/>
      <c r="H96" s="136" t="s">
        <v>146</v>
      </c>
      <c r="I96" s="150"/>
      <c r="J96" s="151"/>
      <c r="K96" s="136" t="s">
        <v>131</v>
      </c>
    </row>
    <row r="97" spans="1:11" ht="11.25" customHeight="1" x14ac:dyDescent="0.2">
      <c r="A97" s="150" t="s">
        <v>3</v>
      </c>
      <c r="B97" s="140" t="s">
        <v>4</v>
      </c>
      <c r="C97" s="147"/>
      <c r="D97" s="147"/>
      <c r="E97" s="140" t="s">
        <v>144</v>
      </c>
      <c r="F97" s="140" t="s">
        <v>92</v>
      </c>
      <c r="G97" s="140"/>
      <c r="H97" s="140" t="s">
        <v>144</v>
      </c>
      <c r="I97" s="140" t="s">
        <v>92</v>
      </c>
      <c r="J97" s="140"/>
      <c r="K97" s="137"/>
    </row>
    <row r="98" spans="1:11" ht="45" x14ac:dyDescent="0.2">
      <c r="A98" s="159"/>
      <c r="B98" s="140"/>
      <c r="C98" s="148"/>
      <c r="D98" s="148"/>
      <c r="E98" s="140"/>
      <c r="F98" s="15" t="s">
        <v>535</v>
      </c>
      <c r="G98" s="15" t="s">
        <v>145</v>
      </c>
      <c r="H98" s="140"/>
      <c r="I98" s="16" t="s">
        <v>536</v>
      </c>
      <c r="J98" s="16" t="s">
        <v>147</v>
      </c>
      <c r="K98" s="138"/>
    </row>
    <row r="99" spans="1:11" ht="11.25" customHeight="1" thickBot="1" x14ac:dyDescent="0.25">
      <c r="A99" s="46">
        <v>1</v>
      </c>
      <c r="B99" s="68" t="s">
        <v>5</v>
      </c>
      <c r="C99" s="69" t="s">
        <v>6</v>
      </c>
      <c r="D99" s="58">
        <v>4</v>
      </c>
      <c r="E99" s="20">
        <v>5</v>
      </c>
      <c r="F99" s="20">
        <v>6</v>
      </c>
      <c r="G99" s="20">
        <v>7</v>
      </c>
      <c r="H99" s="20">
        <v>8</v>
      </c>
      <c r="I99" s="20">
        <v>9</v>
      </c>
      <c r="J99" s="20">
        <v>10</v>
      </c>
      <c r="K99" s="20">
        <v>11</v>
      </c>
    </row>
    <row r="100" spans="1:11" x14ac:dyDescent="0.2">
      <c r="A100" s="21" t="s">
        <v>240</v>
      </c>
      <c r="B100" s="35"/>
      <c r="C100" s="36"/>
      <c r="D100" s="50"/>
      <c r="E100" s="51"/>
      <c r="F100" s="51"/>
      <c r="G100" s="51"/>
      <c r="H100" s="51"/>
      <c r="I100" s="51"/>
      <c r="J100" s="51"/>
      <c r="K100" s="52"/>
    </row>
    <row r="101" spans="1:11" ht="21.75" x14ac:dyDescent="0.2">
      <c r="A101" s="27" t="s">
        <v>241</v>
      </c>
      <c r="B101" s="28" t="s">
        <v>242</v>
      </c>
      <c r="C101" s="29" t="s">
        <v>243</v>
      </c>
      <c r="D101" s="94">
        <f t="shared" ref="D101:J101" si="9">SUM(D102:D109)</f>
        <v>0</v>
      </c>
      <c r="E101" s="94">
        <f t="shared" si="9"/>
        <v>0</v>
      </c>
      <c r="F101" s="94">
        <f t="shared" si="9"/>
        <v>0</v>
      </c>
      <c r="G101" s="94">
        <f t="shared" si="9"/>
        <v>0</v>
      </c>
      <c r="H101" s="94">
        <f t="shared" si="9"/>
        <v>0</v>
      </c>
      <c r="I101" s="94">
        <f t="shared" si="9"/>
        <v>0</v>
      </c>
      <c r="J101" s="94">
        <f t="shared" si="9"/>
        <v>0</v>
      </c>
      <c r="K101" s="77">
        <f t="shared" ref="K101:K109" si="10">D101+E101-H101</f>
        <v>0</v>
      </c>
    </row>
    <row r="102" spans="1:11" ht="22.5" x14ac:dyDescent="0.2">
      <c r="A102" s="37" t="s">
        <v>244</v>
      </c>
      <c r="B102" s="34" t="s">
        <v>246</v>
      </c>
      <c r="C102" s="32" t="s">
        <v>248</v>
      </c>
      <c r="D102" s="9"/>
      <c r="E102" s="9"/>
      <c r="F102" s="9"/>
      <c r="G102" s="9"/>
      <c r="H102" s="9"/>
      <c r="I102" s="9"/>
      <c r="J102" s="9"/>
      <c r="K102" s="61">
        <f t="shared" si="10"/>
        <v>0</v>
      </c>
    </row>
    <row r="103" spans="1:11" ht="33.75" x14ac:dyDescent="0.2">
      <c r="A103" s="37" t="s">
        <v>245</v>
      </c>
      <c r="B103" s="34" t="s">
        <v>247</v>
      </c>
      <c r="C103" s="32" t="s">
        <v>249</v>
      </c>
      <c r="D103" s="9"/>
      <c r="E103" s="9"/>
      <c r="F103" s="9"/>
      <c r="G103" s="9"/>
      <c r="H103" s="9"/>
      <c r="I103" s="9"/>
      <c r="J103" s="9"/>
      <c r="K103" s="61">
        <f t="shared" si="10"/>
        <v>0</v>
      </c>
    </row>
    <row r="104" spans="1:11" ht="22.5" x14ac:dyDescent="0.2">
      <c r="A104" s="37" t="s">
        <v>250</v>
      </c>
      <c r="B104" s="34" t="s">
        <v>251</v>
      </c>
      <c r="C104" s="32" t="s">
        <v>252</v>
      </c>
      <c r="D104" s="9"/>
      <c r="E104" s="9"/>
      <c r="F104" s="9"/>
      <c r="G104" s="9"/>
      <c r="H104" s="9"/>
      <c r="I104" s="9"/>
      <c r="J104" s="9"/>
      <c r="K104" s="61">
        <f t="shared" si="10"/>
        <v>0</v>
      </c>
    </row>
    <row r="105" spans="1:11" ht="22.5" x14ac:dyDescent="0.2">
      <c r="A105" s="37" t="s">
        <v>253</v>
      </c>
      <c r="B105" s="34" t="s">
        <v>254</v>
      </c>
      <c r="C105" s="32" t="s">
        <v>255</v>
      </c>
      <c r="D105" s="9"/>
      <c r="E105" s="9"/>
      <c r="F105" s="9"/>
      <c r="G105" s="9"/>
      <c r="H105" s="9"/>
      <c r="I105" s="9"/>
      <c r="J105" s="9"/>
      <c r="K105" s="61">
        <f t="shared" si="10"/>
        <v>0</v>
      </c>
    </row>
    <row r="106" spans="1:11" ht="22.5" x14ac:dyDescent="0.2">
      <c r="A106" s="37" t="s">
        <v>256</v>
      </c>
      <c r="B106" s="34" t="s">
        <v>257</v>
      </c>
      <c r="C106" s="32" t="s">
        <v>258</v>
      </c>
      <c r="D106" s="9"/>
      <c r="E106" s="9"/>
      <c r="F106" s="9"/>
      <c r="G106" s="9"/>
      <c r="H106" s="9"/>
      <c r="I106" s="9"/>
      <c r="J106" s="9"/>
      <c r="K106" s="61">
        <f t="shared" si="10"/>
        <v>0</v>
      </c>
    </row>
    <row r="107" spans="1:11" ht="22.5" x14ac:dyDescent="0.2">
      <c r="A107" s="37" t="s">
        <v>259</v>
      </c>
      <c r="B107" s="34" t="s">
        <v>260</v>
      </c>
      <c r="C107" s="32" t="s">
        <v>261</v>
      </c>
      <c r="D107" s="9"/>
      <c r="E107" s="9"/>
      <c r="F107" s="9"/>
      <c r="G107" s="9"/>
      <c r="H107" s="9"/>
      <c r="I107" s="9"/>
      <c r="J107" s="9"/>
      <c r="K107" s="61">
        <f t="shared" si="10"/>
        <v>0</v>
      </c>
    </row>
    <row r="108" spans="1:11" ht="22.5" x14ac:dyDescent="0.2">
      <c r="A108" s="37" t="s">
        <v>267</v>
      </c>
      <c r="B108" s="34" t="s">
        <v>262</v>
      </c>
      <c r="C108" s="32" t="s">
        <v>263</v>
      </c>
      <c r="D108" s="9"/>
      <c r="E108" s="9"/>
      <c r="F108" s="9"/>
      <c r="G108" s="9"/>
      <c r="H108" s="9"/>
      <c r="I108" s="9"/>
      <c r="J108" s="9"/>
      <c r="K108" s="61">
        <f t="shared" si="10"/>
        <v>0</v>
      </c>
    </row>
    <row r="109" spans="1:11" ht="22.5" x14ac:dyDescent="0.2">
      <c r="A109" s="37" t="s">
        <v>264</v>
      </c>
      <c r="B109" s="34" t="s">
        <v>265</v>
      </c>
      <c r="C109" s="32" t="s">
        <v>266</v>
      </c>
      <c r="D109" s="9"/>
      <c r="E109" s="9"/>
      <c r="F109" s="9"/>
      <c r="G109" s="9"/>
      <c r="H109" s="9"/>
      <c r="I109" s="9"/>
      <c r="J109" s="9"/>
      <c r="K109" s="61">
        <f t="shared" si="10"/>
        <v>0</v>
      </c>
    </row>
    <row r="110" spans="1:11" ht="21.75" x14ac:dyDescent="0.2">
      <c r="A110" s="63" t="s">
        <v>395</v>
      </c>
      <c r="B110" s="34" t="s">
        <v>268</v>
      </c>
      <c r="C110" s="32" t="s">
        <v>271</v>
      </c>
      <c r="D110" s="93">
        <f>SUM(D111:D114)+SUM(D120:D123)</f>
        <v>0</v>
      </c>
      <c r="E110" s="32" t="s">
        <v>34</v>
      </c>
      <c r="F110" s="32" t="s">
        <v>34</v>
      </c>
      <c r="G110" s="32" t="s">
        <v>34</v>
      </c>
      <c r="H110" s="93">
        <f>SUM(H111:H114)+SUM(H120:H123)</f>
        <v>0</v>
      </c>
      <c r="I110" s="93">
        <f>SUM(I111:I114)+SUM(I120:I123)</f>
        <v>0</v>
      </c>
      <c r="J110" s="93">
        <f>SUM(J111:J114)+SUM(J120:J123)</f>
        <v>0</v>
      </c>
      <c r="K110" s="78">
        <f>D110+H110</f>
        <v>0</v>
      </c>
    </row>
    <row r="111" spans="1:11" ht="22.5" x14ac:dyDescent="0.2">
      <c r="A111" s="37" t="s">
        <v>269</v>
      </c>
      <c r="B111" s="34" t="s">
        <v>270</v>
      </c>
      <c r="C111" s="32" t="s">
        <v>272</v>
      </c>
      <c r="D111" s="9"/>
      <c r="E111" s="32" t="s">
        <v>34</v>
      </c>
      <c r="F111" s="32" t="s">
        <v>34</v>
      </c>
      <c r="G111" s="32" t="s">
        <v>34</v>
      </c>
      <c r="H111" s="9"/>
      <c r="I111" s="9"/>
      <c r="J111" s="9"/>
      <c r="K111" s="78">
        <f>D111+H111</f>
        <v>0</v>
      </c>
    </row>
    <row r="112" spans="1:11" ht="33.75" x14ac:dyDescent="0.2">
      <c r="A112" s="37" t="s">
        <v>274</v>
      </c>
      <c r="B112" s="34" t="s">
        <v>275</v>
      </c>
      <c r="C112" s="32" t="s">
        <v>273</v>
      </c>
      <c r="D112" s="9"/>
      <c r="E112" s="32" t="s">
        <v>34</v>
      </c>
      <c r="F112" s="32" t="s">
        <v>34</v>
      </c>
      <c r="G112" s="32" t="s">
        <v>34</v>
      </c>
      <c r="H112" s="9"/>
      <c r="I112" s="9"/>
      <c r="J112" s="9"/>
      <c r="K112" s="78">
        <f>D112+H112</f>
        <v>0</v>
      </c>
    </row>
    <row r="113" spans="1:12" ht="22.5" x14ac:dyDescent="0.2">
      <c r="A113" s="33" t="s">
        <v>276</v>
      </c>
      <c r="B113" s="28" t="s">
        <v>277</v>
      </c>
      <c r="C113" s="105" t="s">
        <v>288</v>
      </c>
      <c r="D113" s="11"/>
      <c r="E113" s="32" t="s">
        <v>34</v>
      </c>
      <c r="F113" s="32" t="s">
        <v>34</v>
      </c>
      <c r="G113" s="32" t="s">
        <v>34</v>
      </c>
      <c r="H113" s="11"/>
      <c r="I113" s="11"/>
      <c r="J113" s="11"/>
      <c r="K113" s="107">
        <f>D113+H113</f>
        <v>0</v>
      </c>
    </row>
    <row r="114" spans="1:12" ht="23.25" thickBot="1" x14ac:dyDescent="0.25">
      <c r="A114" s="33" t="s">
        <v>278</v>
      </c>
      <c r="B114" s="38" t="s">
        <v>279</v>
      </c>
      <c r="C114" s="64" t="s">
        <v>289</v>
      </c>
      <c r="D114" s="70"/>
      <c r="E114" s="64" t="s">
        <v>34</v>
      </c>
      <c r="F114" s="64" t="s">
        <v>34</v>
      </c>
      <c r="G114" s="64" t="s">
        <v>34</v>
      </c>
      <c r="H114" s="70"/>
      <c r="I114" s="70"/>
      <c r="J114" s="70"/>
      <c r="K114" s="97">
        <f>D114+H114</f>
        <v>0</v>
      </c>
    </row>
    <row r="115" spans="1:12" x14ac:dyDescent="0.2">
      <c r="A115" s="42"/>
      <c r="B115" s="43"/>
      <c r="C115" s="43"/>
      <c r="D115" s="43"/>
      <c r="E115" s="43"/>
      <c r="F115" s="43"/>
      <c r="G115" s="43"/>
      <c r="H115" s="44"/>
      <c r="I115" s="44"/>
      <c r="J115" s="44"/>
      <c r="K115" s="45" t="s">
        <v>136</v>
      </c>
    </row>
    <row r="116" spans="1:12" ht="12.75" x14ac:dyDescent="0.2">
      <c r="A116" s="160" t="s">
        <v>2</v>
      </c>
      <c r="B116" s="139"/>
      <c r="C116" s="146" t="s">
        <v>129</v>
      </c>
      <c r="D116" s="146" t="s">
        <v>130</v>
      </c>
      <c r="E116" s="140" t="s">
        <v>143</v>
      </c>
      <c r="F116" s="149"/>
      <c r="G116" s="149"/>
      <c r="H116" s="136" t="s">
        <v>146</v>
      </c>
      <c r="I116" s="150"/>
      <c r="J116" s="151"/>
      <c r="K116" s="136" t="s">
        <v>131</v>
      </c>
    </row>
    <row r="117" spans="1:12" x14ac:dyDescent="0.2">
      <c r="A117" s="160" t="s">
        <v>3</v>
      </c>
      <c r="B117" s="140" t="s">
        <v>4</v>
      </c>
      <c r="C117" s="147"/>
      <c r="D117" s="147"/>
      <c r="E117" s="140" t="s">
        <v>144</v>
      </c>
      <c r="F117" s="140" t="s">
        <v>92</v>
      </c>
      <c r="G117" s="140"/>
      <c r="H117" s="140" t="s">
        <v>144</v>
      </c>
      <c r="I117" s="140" t="s">
        <v>92</v>
      </c>
      <c r="J117" s="140"/>
      <c r="K117" s="137"/>
    </row>
    <row r="118" spans="1:12" ht="45" x14ac:dyDescent="0.2">
      <c r="A118" s="160"/>
      <c r="B118" s="140"/>
      <c r="C118" s="148"/>
      <c r="D118" s="148"/>
      <c r="E118" s="140"/>
      <c r="F118" s="15" t="s">
        <v>535</v>
      </c>
      <c r="G118" s="15" t="s">
        <v>145</v>
      </c>
      <c r="H118" s="140"/>
      <c r="I118" s="16" t="s">
        <v>536</v>
      </c>
      <c r="J118" s="16" t="s">
        <v>147</v>
      </c>
      <c r="K118" s="138"/>
    </row>
    <row r="119" spans="1:12" ht="12" thickBot="1" x14ac:dyDescent="0.25">
      <c r="A119" s="46">
        <v>1</v>
      </c>
      <c r="B119" s="68" t="s">
        <v>5</v>
      </c>
      <c r="C119" s="69" t="s">
        <v>6</v>
      </c>
      <c r="D119" s="58">
        <v>4</v>
      </c>
      <c r="E119" s="20">
        <v>5</v>
      </c>
      <c r="F119" s="20">
        <v>6</v>
      </c>
      <c r="G119" s="20">
        <v>7</v>
      </c>
      <c r="H119" s="20">
        <v>8</v>
      </c>
      <c r="I119" s="20">
        <v>9</v>
      </c>
      <c r="J119" s="20">
        <v>10</v>
      </c>
      <c r="K119" s="20">
        <v>11</v>
      </c>
    </row>
    <row r="120" spans="1:12" ht="33.75" x14ac:dyDescent="0.2">
      <c r="A120" s="33" t="s">
        <v>280</v>
      </c>
      <c r="B120" s="34" t="s">
        <v>281</v>
      </c>
      <c r="C120" s="32" t="s">
        <v>290</v>
      </c>
      <c r="D120" s="9"/>
      <c r="E120" s="32" t="s">
        <v>34</v>
      </c>
      <c r="F120" s="32" t="s">
        <v>34</v>
      </c>
      <c r="G120" s="32" t="s">
        <v>34</v>
      </c>
      <c r="H120" s="9"/>
      <c r="I120" s="9"/>
      <c r="J120" s="9"/>
      <c r="K120" s="78">
        <f>D120+H120</f>
        <v>0</v>
      </c>
    </row>
    <row r="121" spans="1:12" ht="22.5" x14ac:dyDescent="0.2">
      <c r="A121" s="33" t="s">
        <v>282</v>
      </c>
      <c r="B121" s="34" t="s">
        <v>283</v>
      </c>
      <c r="C121" s="32" t="s">
        <v>291</v>
      </c>
      <c r="D121" s="9"/>
      <c r="E121" s="32" t="s">
        <v>34</v>
      </c>
      <c r="F121" s="32" t="s">
        <v>34</v>
      </c>
      <c r="G121" s="32" t="s">
        <v>34</v>
      </c>
      <c r="H121" s="9"/>
      <c r="I121" s="9"/>
      <c r="J121" s="9"/>
      <c r="K121" s="78">
        <f>D121+H121</f>
        <v>0</v>
      </c>
    </row>
    <row r="122" spans="1:12" ht="22.5" x14ac:dyDescent="0.2">
      <c r="A122" s="33" t="s">
        <v>284</v>
      </c>
      <c r="B122" s="34" t="s">
        <v>285</v>
      </c>
      <c r="C122" s="32" t="s">
        <v>292</v>
      </c>
      <c r="D122" s="9"/>
      <c r="E122" s="32" t="s">
        <v>34</v>
      </c>
      <c r="F122" s="32" t="s">
        <v>34</v>
      </c>
      <c r="G122" s="32" t="s">
        <v>34</v>
      </c>
      <c r="H122" s="9"/>
      <c r="I122" s="9"/>
      <c r="J122" s="9"/>
      <c r="K122" s="78">
        <f>D122+H122</f>
        <v>0</v>
      </c>
    </row>
    <row r="123" spans="1:12" ht="22.5" x14ac:dyDescent="0.2">
      <c r="A123" s="33" t="s">
        <v>286</v>
      </c>
      <c r="B123" s="34" t="s">
        <v>287</v>
      </c>
      <c r="C123" s="32" t="s">
        <v>293</v>
      </c>
      <c r="D123" s="9"/>
      <c r="E123" s="32" t="s">
        <v>34</v>
      </c>
      <c r="F123" s="32" t="s">
        <v>34</v>
      </c>
      <c r="G123" s="32" t="s">
        <v>34</v>
      </c>
      <c r="H123" s="9"/>
      <c r="I123" s="9"/>
      <c r="J123" s="9"/>
      <c r="K123" s="78">
        <f>D123+H123</f>
        <v>0</v>
      </c>
    </row>
    <row r="124" spans="1:12" ht="22.5" x14ac:dyDescent="0.2">
      <c r="A124" s="119" t="s">
        <v>396</v>
      </c>
      <c r="B124" s="34" t="s">
        <v>397</v>
      </c>
      <c r="C124" s="32" t="s">
        <v>398</v>
      </c>
      <c r="D124" s="9"/>
      <c r="E124" s="9"/>
      <c r="F124" s="32" t="s">
        <v>34</v>
      </c>
      <c r="G124" s="32" t="s">
        <v>34</v>
      </c>
      <c r="H124" s="9"/>
      <c r="I124" s="9"/>
      <c r="J124" s="9"/>
      <c r="K124" s="78">
        <f>D124+E124+H124</f>
        <v>0</v>
      </c>
      <c r="L124" s="114"/>
    </row>
    <row r="125" spans="1:12" ht="22.5" x14ac:dyDescent="0.2">
      <c r="A125" s="120" t="s">
        <v>399</v>
      </c>
      <c r="B125" s="34" t="s">
        <v>401</v>
      </c>
      <c r="C125" s="32" t="s">
        <v>400</v>
      </c>
      <c r="D125" s="93">
        <f t="shared" ref="D125:J125" si="11">SUM(D126:D129)</f>
        <v>149185</v>
      </c>
      <c r="E125" s="93">
        <f t="shared" si="11"/>
        <v>0</v>
      </c>
      <c r="F125" s="93">
        <f t="shared" si="11"/>
        <v>0</v>
      </c>
      <c r="G125" s="93">
        <f t="shared" si="11"/>
        <v>0</v>
      </c>
      <c r="H125" s="93">
        <f t="shared" si="11"/>
        <v>0</v>
      </c>
      <c r="I125" s="93">
        <f t="shared" si="11"/>
        <v>0</v>
      </c>
      <c r="J125" s="93">
        <f t="shared" si="11"/>
        <v>0</v>
      </c>
      <c r="K125" s="99">
        <f>D125+E125-H125</f>
        <v>149185</v>
      </c>
      <c r="L125" s="114"/>
    </row>
    <row r="126" spans="1:12" ht="33.75" x14ac:dyDescent="0.2">
      <c r="A126" s="33" t="s">
        <v>402</v>
      </c>
      <c r="B126" s="34" t="s">
        <v>403</v>
      </c>
      <c r="C126" s="32" t="s">
        <v>404</v>
      </c>
      <c r="D126" s="9"/>
      <c r="E126" s="9"/>
      <c r="F126" s="9"/>
      <c r="G126" s="9"/>
      <c r="H126" s="9"/>
      <c r="I126" s="9"/>
      <c r="J126" s="9"/>
      <c r="K126" s="99">
        <f>D126+E126-H126</f>
        <v>0</v>
      </c>
      <c r="L126" s="114"/>
    </row>
    <row r="127" spans="1:12" ht="33.75" x14ac:dyDescent="0.2">
      <c r="A127" s="33" t="s">
        <v>405</v>
      </c>
      <c r="B127" s="34" t="s">
        <v>406</v>
      </c>
      <c r="C127" s="32" t="s">
        <v>407</v>
      </c>
      <c r="D127" s="9"/>
      <c r="E127" s="9"/>
      <c r="F127" s="9"/>
      <c r="G127" s="9"/>
      <c r="H127" s="9"/>
      <c r="I127" s="9"/>
      <c r="J127" s="9"/>
      <c r="K127" s="99">
        <f>D127+E127-H127</f>
        <v>0</v>
      </c>
      <c r="L127" s="114"/>
    </row>
    <row r="128" spans="1:12" ht="22.5" x14ac:dyDescent="0.2">
      <c r="A128" s="33" t="s">
        <v>408</v>
      </c>
      <c r="B128" s="34" t="s">
        <v>409</v>
      </c>
      <c r="C128" s="32" t="s">
        <v>410</v>
      </c>
      <c r="D128" s="9">
        <v>149185</v>
      </c>
      <c r="E128" s="9"/>
      <c r="F128" s="9"/>
      <c r="G128" s="9"/>
      <c r="H128" s="9"/>
      <c r="I128" s="9"/>
      <c r="J128" s="9"/>
      <c r="K128" s="99">
        <f>D128+E128-H128</f>
        <v>149185</v>
      </c>
      <c r="L128" s="114"/>
    </row>
    <row r="129" spans="1:12" ht="22.5" x14ac:dyDescent="0.2">
      <c r="A129" s="33" t="s">
        <v>411</v>
      </c>
      <c r="B129" s="34" t="s">
        <v>412</v>
      </c>
      <c r="C129" s="32" t="s">
        <v>413</v>
      </c>
      <c r="D129" s="9"/>
      <c r="E129" s="9"/>
      <c r="F129" s="9"/>
      <c r="G129" s="9"/>
      <c r="H129" s="9"/>
      <c r="I129" s="9"/>
      <c r="J129" s="9"/>
      <c r="K129" s="99">
        <f>D129+E129-H129</f>
        <v>0</v>
      </c>
      <c r="L129" s="114"/>
    </row>
    <row r="130" spans="1:12" ht="22.5" x14ac:dyDescent="0.2">
      <c r="A130" s="120" t="s">
        <v>414</v>
      </c>
      <c r="B130" s="34" t="s">
        <v>415</v>
      </c>
      <c r="C130" s="32" t="s">
        <v>416</v>
      </c>
      <c r="D130" s="93">
        <f>D131+SUM(D137:D139)</f>
        <v>0</v>
      </c>
      <c r="E130" s="32" t="s">
        <v>34</v>
      </c>
      <c r="F130" s="32" t="s">
        <v>34</v>
      </c>
      <c r="G130" s="32" t="s">
        <v>34</v>
      </c>
      <c r="H130" s="93">
        <f>H131+SUM(H137:H139)</f>
        <v>0</v>
      </c>
      <c r="I130" s="93">
        <f>I131+SUM(I137:I139)</f>
        <v>0</v>
      </c>
      <c r="J130" s="93">
        <f>J131+SUM(J137:J139)</f>
        <v>0</v>
      </c>
      <c r="K130" s="78">
        <f>D130+H130</f>
        <v>0</v>
      </c>
      <c r="L130" s="114"/>
    </row>
    <row r="131" spans="1:12" ht="34.5" thickBot="1" x14ac:dyDescent="0.25">
      <c r="A131" s="33" t="s">
        <v>417</v>
      </c>
      <c r="B131" s="38" t="s">
        <v>418</v>
      </c>
      <c r="C131" s="64" t="s">
        <v>419</v>
      </c>
      <c r="D131" s="70"/>
      <c r="E131" s="64" t="s">
        <v>34</v>
      </c>
      <c r="F131" s="64" t="s">
        <v>34</v>
      </c>
      <c r="G131" s="64" t="s">
        <v>34</v>
      </c>
      <c r="H131" s="70"/>
      <c r="I131" s="70"/>
      <c r="J131" s="70"/>
      <c r="K131" s="97">
        <f>D131+H131</f>
        <v>0</v>
      </c>
      <c r="L131" s="114"/>
    </row>
    <row r="132" spans="1:12" x14ac:dyDescent="0.2">
      <c r="A132" s="42"/>
      <c r="B132" s="43"/>
      <c r="C132" s="43"/>
      <c r="D132" s="43"/>
      <c r="E132" s="43"/>
      <c r="F132" s="43"/>
      <c r="G132" s="43"/>
      <c r="H132" s="44"/>
      <c r="I132" s="44"/>
      <c r="J132" s="44"/>
      <c r="K132" s="45" t="s">
        <v>137</v>
      </c>
    </row>
    <row r="133" spans="1:12" ht="12.75" x14ac:dyDescent="0.2">
      <c r="A133" s="139" t="s">
        <v>2</v>
      </c>
      <c r="B133" s="140"/>
      <c r="C133" s="146" t="s">
        <v>129</v>
      </c>
      <c r="D133" s="146" t="s">
        <v>130</v>
      </c>
      <c r="E133" s="140" t="s">
        <v>143</v>
      </c>
      <c r="F133" s="149"/>
      <c r="G133" s="149"/>
      <c r="H133" s="136" t="s">
        <v>146</v>
      </c>
      <c r="I133" s="150"/>
      <c r="J133" s="151"/>
      <c r="K133" s="136" t="s">
        <v>131</v>
      </c>
    </row>
    <row r="134" spans="1:12" x14ac:dyDescent="0.2">
      <c r="A134" s="139" t="s">
        <v>3</v>
      </c>
      <c r="B134" s="140" t="s">
        <v>4</v>
      </c>
      <c r="C134" s="147"/>
      <c r="D134" s="147"/>
      <c r="E134" s="140" t="s">
        <v>144</v>
      </c>
      <c r="F134" s="140" t="s">
        <v>92</v>
      </c>
      <c r="G134" s="140"/>
      <c r="H134" s="140" t="s">
        <v>144</v>
      </c>
      <c r="I134" s="140" t="s">
        <v>92</v>
      </c>
      <c r="J134" s="140"/>
      <c r="K134" s="137"/>
    </row>
    <row r="135" spans="1:12" ht="45" x14ac:dyDescent="0.2">
      <c r="A135" s="139"/>
      <c r="B135" s="140"/>
      <c r="C135" s="148"/>
      <c r="D135" s="148"/>
      <c r="E135" s="140"/>
      <c r="F135" s="15" t="s">
        <v>535</v>
      </c>
      <c r="G135" s="15" t="s">
        <v>145</v>
      </c>
      <c r="H135" s="140"/>
      <c r="I135" s="16" t="s">
        <v>536</v>
      </c>
      <c r="J135" s="16" t="s">
        <v>147</v>
      </c>
      <c r="K135" s="138"/>
    </row>
    <row r="136" spans="1:12" ht="12" thickBot="1" x14ac:dyDescent="0.25">
      <c r="A136" s="17">
        <v>1</v>
      </c>
      <c r="B136" s="18" t="s">
        <v>5</v>
      </c>
      <c r="C136" s="18" t="s">
        <v>6</v>
      </c>
      <c r="D136" s="58">
        <v>4</v>
      </c>
      <c r="E136" s="20">
        <v>5</v>
      </c>
      <c r="F136" s="20">
        <v>6</v>
      </c>
      <c r="G136" s="20">
        <v>7</v>
      </c>
      <c r="H136" s="20">
        <v>8</v>
      </c>
      <c r="I136" s="20">
        <v>9</v>
      </c>
      <c r="J136" s="20">
        <v>10</v>
      </c>
      <c r="K136" s="20">
        <v>11</v>
      </c>
    </row>
    <row r="137" spans="1:12" ht="33.75" x14ac:dyDescent="0.2">
      <c r="A137" s="33" t="s">
        <v>420</v>
      </c>
      <c r="B137" s="48" t="s">
        <v>421</v>
      </c>
      <c r="C137" s="59" t="s">
        <v>422</v>
      </c>
      <c r="D137" s="9"/>
      <c r="E137" s="32" t="s">
        <v>34</v>
      </c>
      <c r="F137" s="32" t="s">
        <v>34</v>
      </c>
      <c r="G137" s="32" t="s">
        <v>34</v>
      </c>
      <c r="H137" s="9"/>
      <c r="I137" s="9"/>
      <c r="J137" s="9"/>
      <c r="K137" s="78">
        <f>D137+H137</f>
        <v>0</v>
      </c>
      <c r="L137" s="114"/>
    </row>
    <row r="138" spans="1:12" ht="33.75" x14ac:dyDescent="0.2">
      <c r="A138" s="33" t="s">
        <v>423</v>
      </c>
      <c r="B138" s="34" t="s">
        <v>424</v>
      </c>
      <c r="C138" s="32" t="s">
        <v>425</v>
      </c>
      <c r="D138" s="9"/>
      <c r="E138" s="32" t="s">
        <v>34</v>
      </c>
      <c r="F138" s="32" t="s">
        <v>34</v>
      </c>
      <c r="G138" s="32" t="s">
        <v>34</v>
      </c>
      <c r="H138" s="9"/>
      <c r="I138" s="9"/>
      <c r="J138" s="9"/>
      <c r="K138" s="78">
        <f>D138+H138</f>
        <v>0</v>
      </c>
      <c r="L138" s="114"/>
    </row>
    <row r="139" spans="1:12" ht="33.75" x14ac:dyDescent="0.2">
      <c r="A139" s="33" t="s">
        <v>427</v>
      </c>
      <c r="B139" s="34" t="s">
        <v>432</v>
      </c>
      <c r="C139" s="32" t="s">
        <v>426</v>
      </c>
      <c r="D139" s="9"/>
      <c r="E139" s="32" t="s">
        <v>34</v>
      </c>
      <c r="F139" s="32" t="s">
        <v>34</v>
      </c>
      <c r="G139" s="32" t="s">
        <v>34</v>
      </c>
      <c r="H139" s="9"/>
      <c r="I139" s="9"/>
      <c r="J139" s="9"/>
      <c r="K139" s="78">
        <f>D139+H139</f>
        <v>0</v>
      </c>
      <c r="L139" s="114"/>
    </row>
    <row r="140" spans="1:12" ht="22.5" x14ac:dyDescent="0.2">
      <c r="A140" s="120" t="s">
        <v>428</v>
      </c>
      <c r="B140" s="34" t="s">
        <v>429</v>
      </c>
      <c r="C140" s="32" t="s">
        <v>91</v>
      </c>
      <c r="D140" s="9"/>
      <c r="E140" s="9"/>
      <c r="F140" s="32" t="s">
        <v>34</v>
      </c>
      <c r="G140" s="32" t="s">
        <v>34</v>
      </c>
      <c r="H140" s="9"/>
      <c r="I140" s="9"/>
      <c r="J140" s="9"/>
      <c r="K140" s="78">
        <f>D140+E140+H140</f>
        <v>0</v>
      </c>
      <c r="L140" s="114"/>
    </row>
    <row r="141" spans="1:12" ht="23.25" thickBot="1" x14ac:dyDescent="0.25">
      <c r="A141" s="120" t="s">
        <v>430</v>
      </c>
      <c r="B141" s="38" t="s">
        <v>431</v>
      </c>
      <c r="C141" s="64" t="s">
        <v>97</v>
      </c>
      <c r="D141" s="70"/>
      <c r="E141" s="70"/>
      <c r="F141" s="70"/>
      <c r="G141" s="70"/>
      <c r="H141" s="70"/>
      <c r="I141" s="70"/>
      <c r="J141" s="70"/>
      <c r="K141" s="122">
        <f>D141+E141-H141</f>
        <v>0</v>
      </c>
      <c r="L141" s="114"/>
    </row>
    <row r="142" spans="1:12" ht="21.75" customHeight="1" x14ac:dyDescent="0.2">
      <c r="A142" s="163" t="s">
        <v>89</v>
      </c>
      <c r="B142" s="163"/>
      <c r="C142" s="163"/>
      <c r="D142" s="163"/>
      <c r="E142" s="163"/>
      <c r="F142" s="163"/>
      <c r="G142" s="163"/>
      <c r="H142" s="163"/>
      <c r="I142" s="163"/>
      <c r="J142" s="163"/>
      <c r="K142" s="13" t="s">
        <v>302</v>
      </c>
    </row>
    <row r="143" spans="1:12" ht="12.75" x14ac:dyDescent="0.2">
      <c r="A143" s="139" t="s">
        <v>2</v>
      </c>
      <c r="B143" s="140"/>
      <c r="C143" s="146" t="s">
        <v>129</v>
      </c>
      <c r="D143" s="146" t="s">
        <v>130</v>
      </c>
      <c r="E143" s="140" t="s">
        <v>143</v>
      </c>
      <c r="F143" s="149"/>
      <c r="G143" s="149"/>
      <c r="H143" s="136" t="s">
        <v>146</v>
      </c>
      <c r="I143" s="150"/>
      <c r="J143" s="151"/>
      <c r="K143" s="136" t="s">
        <v>131</v>
      </c>
    </row>
    <row r="144" spans="1:12" x14ac:dyDescent="0.2">
      <c r="A144" s="139" t="s">
        <v>3</v>
      </c>
      <c r="B144" s="140" t="s">
        <v>4</v>
      </c>
      <c r="C144" s="147"/>
      <c r="D144" s="147"/>
      <c r="E144" s="140" t="s">
        <v>144</v>
      </c>
      <c r="F144" s="140" t="s">
        <v>92</v>
      </c>
      <c r="G144" s="140"/>
      <c r="H144" s="140" t="s">
        <v>144</v>
      </c>
      <c r="I144" s="140" t="s">
        <v>92</v>
      </c>
      <c r="J144" s="140"/>
      <c r="K144" s="137"/>
    </row>
    <row r="145" spans="1:13" ht="45" x14ac:dyDescent="0.2">
      <c r="A145" s="139"/>
      <c r="B145" s="140"/>
      <c r="C145" s="148"/>
      <c r="D145" s="148"/>
      <c r="E145" s="140"/>
      <c r="F145" s="15" t="s">
        <v>535</v>
      </c>
      <c r="G145" s="15" t="s">
        <v>145</v>
      </c>
      <c r="H145" s="140"/>
      <c r="I145" s="16" t="s">
        <v>536</v>
      </c>
      <c r="J145" s="16" t="s">
        <v>147</v>
      </c>
      <c r="K145" s="138"/>
    </row>
    <row r="146" spans="1:13" ht="12" thickBot="1" x14ac:dyDescent="0.25">
      <c r="A146" s="17">
        <v>1</v>
      </c>
      <c r="B146" s="18" t="s">
        <v>5</v>
      </c>
      <c r="C146" s="18" t="s">
        <v>6</v>
      </c>
      <c r="D146" s="58">
        <v>4</v>
      </c>
      <c r="E146" s="20">
        <v>5</v>
      </c>
      <c r="F146" s="20">
        <v>6</v>
      </c>
      <c r="G146" s="20">
        <v>7</v>
      </c>
      <c r="H146" s="20">
        <v>8</v>
      </c>
      <c r="I146" s="20">
        <v>9</v>
      </c>
      <c r="J146" s="20">
        <v>10</v>
      </c>
      <c r="K146" s="20">
        <v>11</v>
      </c>
    </row>
    <row r="147" spans="1:13" x14ac:dyDescent="0.2">
      <c r="A147" s="63" t="s">
        <v>90</v>
      </c>
      <c r="B147" s="48" t="s">
        <v>9</v>
      </c>
      <c r="C147" s="59" t="s">
        <v>323</v>
      </c>
      <c r="D147" s="83">
        <v>23373323.780000001</v>
      </c>
      <c r="E147" s="83">
        <v>480351.72</v>
      </c>
      <c r="F147" s="83">
        <v>256540.07</v>
      </c>
      <c r="G147" s="83"/>
      <c r="H147" s="83">
        <v>81456.399999999994</v>
      </c>
      <c r="I147" s="83"/>
      <c r="J147" s="83"/>
      <c r="K147" s="100">
        <f>D147+E147-H147</f>
        <v>23772219.100000001</v>
      </c>
      <c r="L147" s="114"/>
      <c r="M147" s="115"/>
    </row>
    <row r="148" spans="1:13" ht="22.5" x14ac:dyDescent="0.2">
      <c r="A148" s="37" t="s">
        <v>316</v>
      </c>
      <c r="B148" s="34" t="s">
        <v>93</v>
      </c>
      <c r="C148" s="32" t="s">
        <v>324</v>
      </c>
      <c r="D148" s="9">
        <v>12672727</v>
      </c>
      <c r="E148" s="9"/>
      <c r="F148" s="9"/>
      <c r="G148" s="9"/>
      <c r="H148" s="9"/>
      <c r="I148" s="9"/>
      <c r="J148" s="9"/>
      <c r="K148" s="61">
        <f>D148+E148-H148</f>
        <v>12672727</v>
      </c>
      <c r="L148" s="114"/>
      <c r="M148" s="115"/>
    </row>
    <row r="149" spans="1:13" x14ac:dyDescent="0.2">
      <c r="A149" s="82" t="s">
        <v>94</v>
      </c>
      <c r="B149" s="34" t="s">
        <v>95</v>
      </c>
      <c r="C149" s="32" t="s">
        <v>433</v>
      </c>
      <c r="D149" s="9">
        <v>1792300</v>
      </c>
      <c r="E149" s="9"/>
      <c r="F149" s="9"/>
      <c r="G149" s="9"/>
      <c r="H149" s="9"/>
      <c r="I149" s="9"/>
      <c r="J149" s="9"/>
      <c r="K149" s="61">
        <f>D149+E149-H149</f>
        <v>1792300</v>
      </c>
      <c r="L149" s="114"/>
      <c r="M149" s="115"/>
    </row>
    <row r="150" spans="1:13" ht="21.75" x14ac:dyDescent="0.2">
      <c r="A150" s="63" t="s">
        <v>96</v>
      </c>
      <c r="B150" s="34" t="s">
        <v>32</v>
      </c>
      <c r="C150" s="32" t="s">
        <v>325</v>
      </c>
      <c r="D150" s="9">
        <v>15691463.369999999</v>
      </c>
      <c r="E150" s="6" t="s">
        <v>139</v>
      </c>
      <c r="F150" s="6" t="s">
        <v>139</v>
      </c>
      <c r="G150" s="6" t="s">
        <v>139</v>
      </c>
      <c r="H150" s="9">
        <v>753591</v>
      </c>
      <c r="I150" s="9">
        <v>73533.98</v>
      </c>
      <c r="J150" s="9"/>
      <c r="K150" s="78">
        <f>D150+H150</f>
        <v>16445054.369999999</v>
      </c>
      <c r="L150" s="114"/>
      <c r="M150" s="115"/>
    </row>
    <row r="151" spans="1:13" ht="22.5" x14ac:dyDescent="0.2">
      <c r="A151" s="37" t="s">
        <v>316</v>
      </c>
      <c r="B151" s="34" t="s">
        <v>98</v>
      </c>
      <c r="C151" s="32" t="s">
        <v>435</v>
      </c>
      <c r="D151" s="9">
        <v>6769866</v>
      </c>
      <c r="E151" s="6" t="s">
        <v>139</v>
      </c>
      <c r="F151" s="6" t="s">
        <v>139</v>
      </c>
      <c r="G151" s="6" t="s">
        <v>139</v>
      </c>
      <c r="H151" s="9">
        <v>309060</v>
      </c>
      <c r="I151" s="101"/>
      <c r="J151" s="101"/>
      <c r="K151" s="78">
        <f>D151+H151</f>
        <v>7078926</v>
      </c>
      <c r="L151" s="114"/>
      <c r="M151" s="115"/>
    </row>
    <row r="152" spans="1:13" x14ac:dyDescent="0.2">
      <c r="A152" s="82" t="s">
        <v>94</v>
      </c>
      <c r="B152" s="34" t="s">
        <v>140</v>
      </c>
      <c r="C152" s="32" t="s">
        <v>434</v>
      </c>
      <c r="D152" s="9">
        <v>1554565.63</v>
      </c>
      <c r="E152" s="6" t="s">
        <v>139</v>
      </c>
      <c r="F152" s="6" t="s">
        <v>139</v>
      </c>
      <c r="G152" s="6" t="s">
        <v>139</v>
      </c>
      <c r="H152" s="9">
        <v>237734.37</v>
      </c>
      <c r="I152" s="101"/>
      <c r="J152" s="101"/>
      <c r="K152" s="78">
        <f>D152+H152</f>
        <v>1792300</v>
      </c>
      <c r="L152" s="114"/>
      <c r="M152" s="115"/>
    </row>
    <row r="153" spans="1:13" ht="21.75" x14ac:dyDescent="0.2">
      <c r="A153" s="63" t="s">
        <v>294</v>
      </c>
      <c r="B153" s="34" t="s">
        <v>194</v>
      </c>
      <c r="C153" s="32" t="s">
        <v>329</v>
      </c>
      <c r="D153" s="9"/>
      <c r="E153" s="101"/>
      <c r="F153" s="6" t="s">
        <v>139</v>
      </c>
      <c r="G153" s="6" t="s">
        <v>139</v>
      </c>
      <c r="H153" s="9"/>
      <c r="I153" s="101"/>
      <c r="J153" s="101"/>
      <c r="K153" s="78">
        <f>D153+E153+H153</f>
        <v>0</v>
      </c>
      <c r="L153" s="114"/>
      <c r="M153" s="115"/>
    </row>
    <row r="154" spans="1:13" ht="22.5" x14ac:dyDescent="0.2">
      <c r="A154" s="37" t="s">
        <v>316</v>
      </c>
      <c r="B154" s="34" t="s">
        <v>296</v>
      </c>
      <c r="C154" s="32" t="s">
        <v>436</v>
      </c>
      <c r="D154" s="9"/>
      <c r="E154" s="101"/>
      <c r="F154" s="6" t="s">
        <v>139</v>
      </c>
      <c r="G154" s="6" t="s">
        <v>139</v>
      </c>
      <c r="H154" s="9"/>
      <c r="I154" s="101"/>
      <c r="J154" s="101"/>
      <c r="K154" s="78">
        <f>D154+E154+H154</f>
        <v>0</v>
      </c>
      <c r="L154" s="114"/>
      <c r="M154" s="115"/>
    </row>
    <row r="155" spans="1:13" x14ac:dyDescent="0.2">
      <c r="A155" s="82" t="s">
        <v>94</v>
      </c>
      <c r="B155" s="34" t="s">
        <v>297</v>
      </c>
      <c r="C155" s="32" t="s">
        <v>437</v>
      </c>
      <c r="D155" s="9"/>
      <c r="E155" s="101"/>
      <c r="F155" s="6" t="s">
        <v>139</v>
      </c>
      <c r="G155" s="6" t="s">
        <v>139</v>
      </c>
      <c r="H155" s="9"/>
      <c r="I155" s="101"/>
      <c r="J155" s="101"/>
      <c r="K155" s="78">
        <f>D155+E155+H155</f>
        <v>0</v>
      </c>
      <c r="L155" s="114"/>
      <c r="M155" s="115"/>
    </row>
    <row r="156" spans="1:13" ht="21.75" x14ac:dyDescent="0.2">
      <c r="A156" s="63" t="s">
        <v>298</v>
      </c>
      <c r="B156" s="34" t="s">
        <v>55</v>
      </c>
      <c r="C156" s="32" t="s">
        <v>330</v>
      </c>
      <c r="D156" s="9"/>
      <c r="E156" s="9">
        <v>223811.65</v>
      </c>
      <c r="F156" s="9"/>
      <c r="G156" s="9"/>
      <c r="H156" s="9">
        <v>223811.65</v>
      </c>
      <c r="I156" s="9"/>
      <c r="J156" s="9"/>
      <c r="K156" s="99">
        <f t="shared" ref="K156:K163" si="12">D156+E156-H156</f>
        <v>0</v>
      </c>
      <c r="L156" s="114"/>
      <c r="M156" s="115"/>
    </row>
    <row r="157" spans="1:13" ht="22.5" x14ac:dyDescent="0.2">
      <c r="A157" s="37" t="s">
        <v>316</v>
      </c>
      <c r="B157" s="34" t="s">
        <v>99</v>
      </c>
      <c r="C157" s="32" t="s">
        <v>331</v>
      </c>
      <c r="D157" s="9"/>
      <c r="E157" s="9"/>
      <c r="F157" s="9"/>
      <c r="G157" s="9"/>
      <c r="H157" s="9"/>
      <c r="I157" s="9"/>
      <c r="J157" s="9"/>
      <c r="K157" s="61">
        <f t="shared" si="12"/>
        <v>0</v>
      </c>
      <c r="L157" s="114"/>
      <c r="M157" s="115"/>
    </row>
    <row r="158" spans="1:13" x14ac:dyDescent="0.2">
      <c r="A158" s="82" t="s">
        <v>94</v>
      </c>
      <c r="B158" s="34" t="s">
        <v>100</v>
      </c>
      <c r="C158" s="32" t="s">
        <v>332</v>
      </c>
      <c r="D158" s="9"/>
      <c r="E158" s="9"/>
      <c r="F158" s="9"/>
      <c r="G158" s="9"/>
      <c r="H158" s="9"/>
      <c r="I158" s="9"/>
      <c r="J158" s="9"/>
      <c r="K158" s="61">
        <f t="shared" si="12"/>
        <v>0</v>
      </c>
      <c r="L158" s="114"/>
      <c r="M158" s="115"/>
    </row>
    <row r="159" spans="1:13" ht="21.75" x14ac:dyDescent="0.2">
      <c r="A159" s="63" t="s">
        <v>337</v>
      </c>
      <c r="B159" s="34" t="s">
        <v>57</v>
      </c>
      <c r="C159" s="32" t="s">
        <v>334</v>
      </c>
      <c r="D159" s="9"/>
      <c r="E159" s="9"/>
      <c r="F159" s="9"/>
      <c r="G159" s="9"/>
      <c r="H159" s="9"/>
      <c r="I159" s="9"/>
      <c r="J159" s="9"/>
      <c r="K159" s="61">
        <f t="shared" si="12"/>
        <v>0</v>
      </c>
      <c r="L159" s="114"/>
      <c r="M159" s="115"/>
    </row>
    <row r="160" spans="1:13" ht="22.5" x14ac:dyDescent="0.2">
      <c r="A160" s="37" t="s">
        <v>316</v>
      </c>
      <c r="B160" s="34" t="s">
        <v>141</v>
      </c>
      <c r="C160" s="32" t="s">
        <v>335</v>
      </c>
      <c r="D160" s="9"/>
      <c r="E160" s="9"/>
      <c r="F160" s="9"/>
      <c r="G160" s="9"/>
      <c r="H160" s="9"/>
      <c r="I160" s="9"/>
      <c r="J160" s="9"/>
      <c r="K160" s="61">
        <f t="shared" si="12"/>
        <v>0</v>
      </c>
      <c r="L160" s="114"/>
      <c r="M160" s="115"/>
    </row>
    <row r="161" spans="1:13" x14ac:dyDescent="0.2">
      <c r="A161" s="82" t="s">
        <v>94</v>
      </c>
      <c r="B161" s="35" t="s">
        <v>142</v>
      </c>
      <c r="C161" s="116" t="s">
        <v>438</v>
      </c>
      <c r="D161" s="117"/>
      <c r="E161" s="117"/>
      <c r="F161" s="117"/>
      <c r="G161" s="117"/>
      <c r="H161" s="117"/>
      <c r="I161" s="117"/>
      <c r="J161" s="117"/>
      <c r="K161" s="118">
        <f t="shared" si="12"/>
        <v>0</v>
      </c>
      <c r="L161" s="114"/>
      <c r="M161" s="115"/>
    </row>
    <row r="162" spans="1:13" x14ac:dyDescent="0.2">
      <c r="A162" s="63" t="s">
        <v>101</v>
      </c>
      <c r="B162" s="34" t="s">
        <v>60</v>
      </c>
      <c r="C162" s="32" t="s">
        <v>336</v>
      </c>
      <c r="D162" s="9"/>
      <c r="E162" s="9"/>
      <c r="F162" s="9"/>
      <c r="G162" s="9"/>
      <c r="H162" s="9"/>
      <c r="I162" s="9"/>
      <c r="J162" s="9"/>
      <c r="K162" s="61">
        <f t="shared" si="12"/>
        <v>0</v>
      </c>
      <c r="L162" s="114"/>
      <c r="M162" s="115"/>
    </row>
    <row r="163" spans="1:13" ht="22.5" x14ac:dyDescent="0.2">
      <c r="A163" s="37" t="s">
        <v>310</v>
      </c>
      <c r="B163" s="34" t="s">
        <v>102</v>
      </c>
      <c r="C163" s="32" t="s">
        <v>439</v>
      </c>
      <c r="D163" s="9"/>
      <c r="E163" s="9"/>
      <c r="F163" s="9"/>
      <c r="G163" s="9"/>
      <c r="H163" s="9"/>
      <c r="I163" s="9"/>
      <c r="J163" s="9"/>
      <c r="K163" s="61">
        <f t="shared" si="12"/>
        <v>0</v>
      </c>
      <c r="L163" s="114"/>
      <c r="M163" s="115"/>
    </row>
    <row r="164" spans="1:13" ht="21.75" x14ac:dyDescent="0.2">
      <c r="A164" s="63" t="s">
        <v>440</v>
      </c>
      <c r="B164" s="34" t="s">
        <v>366</v>
      </c>
      <c r="C164" s="32" t="s">
        <v>441</v>
      </c>
      <c r="D164" s="9"/>
      <c r="E164" s="6" t="s">
        <v>139</v>
      </c>
      <c r="F164" s="6" t="s">
        <v>139</v>
      </c>
      <c r="G164" s="6" t="s">
        <v>139</v>
      </c>
      <c r="H164" s="9"/>
      <c r="I164" s="9"/>
      <c r="J164" s="9"/>
      <c r="K164" s="78">
        <f>D164+H164</f>
        <v>0</v>
      </c>
      <c r="L164" s="114"/>
      <c r="M164" s="115"/>
    </row>
    <row r="165" spans="1:13" ht="23.25" thickBot="1" x14ac:dyDescent="0.25">
      <c r="A165" s="37" t="s">
        <v>310</v>
      </c>
      <c r="B165" s="38" t="s">
        <v>443</v>
      </c>
      <c r="C165" s="64" t="s">
        <v>442</v>
      </c>
      <c r="D165" s="70"/>
      <c r="E165" s="121" t="s">
        <v>139</v>
      </c>
      <c r="F165" s="121" t="s">
        <v>139</v>
      </c>
      <c r="G165" s="121" t="s">
        <v>139</v>
      </c>
      <c r="H165" s="70"/>
      <c r="I165" s="70"/>
      <c r="J165" s="70"/>
      <c r="K165" s="78">
        <f>D165+H165</f>
        <v>0</v>
      </c>
      <c r="L165" s="114"/>
      <c r="M165" s="115"/>
    </row>
    <row r="166" spans="1:13" x14ac:dyDescent="0.2">
      <c r="A166" s="40"/>
      <c r="C166" s="5"/>
      <c r="D166" s="5"/>
      <c r="E166" s="5"/>
      <c r="F166" s="5"/>
      <c r="G166" s="5"/>
      <c r="H166" s="41"/>
      <c r="I166" s="41"/>
      <c r="J166" s="41"/>
      <c r="K166" s="1" t="s">
        <v>312</v>
      </c>
    </row>
    <row r="167" spans="1:13" ht="12.75" x14ac:dyDescent="0.2">
      <c r="A167" s="139" t="s">
        <v>2</v>
      </c>
      <c r="B167" s="140"/>
      <c r="C167" s="146" t="s">
        <v>129</v>
      </c>
      <c r="D167" s="146" t="s">
        <v>130</v>
      </c>
      <c r="E167" s="140" t="s">
        <v>143</v>
      </c>
      <c r="F167" s="149"/>
      <c r="G167" s="149"/>
      <c r="H167" s="136" t="s">
        <v>146</v>
      </c>
      <c r="I167" s="150"/>
      <c r="J167" s="151"/>
      <c r="K167" s="136" t="s">
        <v>131</v>
      </c>
    </row>
    <row r="168" spans="1:13" x14ac:dyDescent="0.2">
      <c r="A168" s="139" t="s">
        <v>3</v>
      </c>
      <c r="B168" s="140" t="s">
        <v>4</v>
      </c>
      <c r="C168" s="147"/>
      <c r="D168" s="147"/>
      <c r="E168" s="140" t="s">
        <v>144</v>
      </c>
      <c r="F168" s="140" t="s">
        <v>92</v>
      </c>
      <c r="G168" s="140"/>
      <c r="H168" s="140" t="s">
        <v>144</v>
      </c>
      <c r="I168" s="140" t="s">
        <v>92</v>
      </c>
      <c r="J168" s="140"/>
      <c r="K168" s="137"/>
    </row>
    <row r="169" spans="1:13" ht="45" x14ac:dyDescent="0.2">
      <c r="A169" s="139"/>
      <c r="B169" s="140"/>
      <c r="C169" s="148"/>
      <c r="D169" s="148"/>
      <c r="E169" s="140"/>
      <c r="F169" s="15" t="s">
        <v>535</v>
      </c>
      <c r="G169" s="15" t="s">
        <v>145</v>
      </c>
      <c r="H169" s="140"/>
      <c r="I169" s="16" t="s">
        <v>536</v>
      </c>
      <c r="J169" s="16" t="s">
        <v>338</v>
      </c>
      <c r="K169" s="138"/>
    </row>
    <row r="170" spans="1:13" ht="12" thickBot="1" x14ac:dyDescent="0.25">
      <c r="A170" s="17">
        <v>1</v>
      </c>
      <c r="B170" s="68" t="s">
        <v>5</v>
      </c>
      <c r="C170" s="68" t="s">
        <v>6</v>
      </c>
      <c r="D170" s="58">
        <v>4</v>
      </c>
      <c r="E170" s="58">
        <v>5</v>
      </c>
      <c r="F170" s="58">
        <v>6</v>
      </c>
      <c r="G170" s="58">
        <v>7</v>
      </c>
      <c r="H170" s="58">
        <v>8</v>
      </c>
      <c r="I170" s="20">
        <v>9</v>
      </c>
      <c r="J170" s="20">
        <v>10</v>
      </c>
      <c r="K170" s="20">
        <v>11</v>
      </c>
    </row>
    <row r="171" spans="1:13" ht="21.75" x14ac:dyDescent="0.2">
      <c r="A171" s="63" t="s">
        <v>299</v>
      </c>
      <c r="B171" s="34" t="s">
        <v>445</v>
      </c>
      <c r="C171" s="32" t="s">
        <v>444</v>
      </c>
      <c r="D171" s="9"/>
      <c r="E171" s="101"/>
      <c r="F171" s="6" t="s">
        <v>139</v>
      </c>
      <c r="G171" s="6" t="s">
        <v>139</v>
      </c>
      <c r="H171" s="9"/>
      <c r="I171" s="9"/>
      <c r="J171" s="9"/>
      <c r="K171" s="78">
        <f>D171+E171+H171</f>
        <v>0</v>
      </c>
      <c r="L171" s="114"/>
      <c r="M171" s="115"/>
    </row>
    <row r="172" spans="1:13" ht="22.5" x14ac:dyDescent="0.2">
      <c r="A172" s="37" t="s">
        <v>310</v>
      </c>
      <c r="B172" s="34" t="s">
        <v>447</v>
      </c>
      <c r="C172" s="32" t="s">
        <v>446</v>
      </c>
      <c r="D172" s="9"/>
      <c r="E172" s="101"/>
      <c r="F172" s="6" t="s">
        <v>139</v>
      </c>
      <c r="G172" s="6" t="s">
        <v>139</v>
      </c>
      <c r="H172" s="9"/>
      <c r="I172" s="9"/>
      <c r="J172" s="9"/>
      <c r="K172" s="78">
        <f>D172+E172+H172</f>
        <v>0</v>
      </c>
      <c r="L172" s="114"/>
      <c r="M172" s="115"/>
    </row>
    <row r="173" spans="1:13" ht="21.75" x14ac:dyDescent="0.2">
      <c r="A173" s="63" t="s">
        <v>464</v>
      </c>
      <c r="B173" s="34" t="s">
        <v>381</v>
      </c>
      <c r="C173" s="32" t="s">
        <v>448</v>
      </c>
      <c r="D173" s="9"/>
      <c r="E173" s="9"/>
      <c r="F173" s="9"/>
      <c r="G173" s="9"/>
      <c r="H173" s="9"/>
      <c r="I173" s="9"/>
      <c r="J173" s="9"/>
      <c r="K173" s="99">
        <f>D173+E173-H173</f>
        <v>0</v>
      </c>
      <c r="L173" s="114"/>
      <c r="M173" s="115"/>
    </row>
    <row r="174" spans="1:13" ht="22.5" x14ac:dyDescent="0.2">
      <c r="A174" s="37" t="s">
        <v>310</v>
      </c>
      <c r="B174" s="34" t="s">
        <v>449</v>
      </c>
      <c r="C174" s="32" t="s">
        <v>450</v>
      </c>
      <c r="D174" s="9"/>
      <c r="E174" s="9"/>
      <c r="F174" s="9"/>
      <c r="G174" s="9"/>
      <c r="H174" s="9"/>
      <c r="I174" s="9"/>
      <c r="J174" s="9"/>
      <c r="K174" s="61">
        <f>D174+E174-H174</f>
        <v>0</v>
      </c>
      <c r="L174" s="114"/>
      <c r="M174" s="115"/>
    </row>
    <row r="175" spans="1:13" x14ac:dyDescent="0.2">
      <c r="A175" s="63" t="s">
        <v>300</v>
      </c>
      <c r="B175" s="34" t="s">
        <v>66</v>
      </c>
      <c r="C175" s="32" t="s">
        <v>451</v>
      </c>
      <c r="D175" s="9">
        <v>2517007.64</v>
      </c>
      <c r="E175" s="9"/>
      <c r="F175" s="9"/>
      <c r="G175" s="9"/>
      <c r="H175" s="9"/>
      <c r="I175" s="9"/>
      <c r="J175" s="9"/>
      <c r="K175" s="61">
        <f>D175+E175-H175</f>
        <v>2517007.64</v>
      </c>
      <c r="L175" s="114"/>
      <c r="M175" s="115"/>
    </row>
    <row r="176" spans="1:13" ht="22.5" x14ac:dyDescent="0.2">
      <c r="A176" s="37" t="s">
        <v>316</v>
      </c>
      <c r="B176" s="34" t="s">
        <v>103</v>
      </c>
      <c r="C176" s="32" t="s">
        <v>452</v>
      </c>
      <c r="D176" s="9">
        <v>2517007.64</v>
      </c>
      <c r="E176" s="9"/>
      <c r="F176" s="9"/>
      <c r="G176" s="9"/>
      <c r="H176" s="9"/>
      <c r="I176" s="9"/>
      <c r="J176" s="9"/>
      <c r="K176" s="61">
        <f>D176+E176-H176</f>
        <v>2517007.64</v>
      </c>
      <c r="L176" s="114"/>
      <c r="M176" s="115"/>
    </row>
    <row r="177" spans="1:13" ht="21.75" x14ac:dyDescent="0.2">
      <c r="A177" s="63" t="s">
        <v>301</v>
      </c>
      <c r="B177" s="34" t="s">
        <v>546</v>
      </c>
      <c r="C177" s="32" t="s">
        <v>453</v>
      </c>
      <c r="D177" s="9"/>
      <c r="E177" s="9"/>
      <c r="F177" s="6" t="s">
        <v>139</v>
      </c>
      <c r="G177" s="6" t="s">
        <v>139</v>
      </c>
      <c r="H177" s="9"/>
      <c r="I177" s="9"/>
      <c r="J177" s="9"/>
      <c r="K177" s="78">
        <f>D177+E177+H177</f>
        <v>0</v>
      </c>
      <c r="L177" s="114"/>
      <c r="M177" s="115"/>
    </row>
    <row r="178" spans="1:13" ht="21.75" x14ac:dyDescent="0.2">
      <c r="A178" s="63" t="s">
        <v>239</v>
      </c>
      <c r="B178" s="34" t="s">
        <v>454</v>
      </c>
      <c r="C178" s="32" t="s">
        <v>455</v>
      </c>
      <c r="D178" s="9"/>
      <c r="E178" s="9"/>
      <c r="F178" s="9"/>
      <c r="G178" s="9"/>
      <c r="H178" s="9"/>
      <c r="I178" s="9"/>
      <c r="J178" s="9"/>
      <c r="K178" s="99">
        <f t="shared" ref="K178:K185" si="13">D178+E178-H178</f>
        <v>0</v>
      </c>
      <c r="L178" s="114"/>
      <c r="M178" s="115"/>
    </row>
    <row r="179" spans="1:13" ht="22.5" x14ac:dyDescent="0.2">
      <c r="A179" s="37" t="s">
        <v>316</v>
      </c>
      <c r="B179" s="34" t="s">
        <v>104</v>
      </c>
      <c r="C179" s="32" t="s">
        <v>456</v>
      </c>
      <c r="D179" s="9"/>
      <c r="E179" s="9"/>
      <c r="F179" s="9"/>
      <c r="G179" s="9"/>
      <c r="H179" s="9"/>
      <c r="I179" s="9"/>
      <c r="J179" s="9"/>
      <c r="K179" s="99">
        <f t="shared" si="13"/>
        <v>0</v>
      </c>
      <c r="L179" s="114"/>
      <c r="M179" s="115"/>
    </row>
    <row r="180" spans="1:13" x14ac:dyDescent="0.2">
      <c r="A180" s="63" t="s">
        <v>105</v>
      </c>
      <c r="B180" s="34" t="s">
        <v>81</v>
      </c>
      <c r="C180" s="32" t="s">
        <v>457</v>
      </c>
      <c r="D180" s="9">
        <v>731456.44</v>
      </c>
      <c r="E180" s="9">
        <v>602288.14</v>
      </c>
      <c r="F180" s="9"/>
      <c r="G180" s="9"/>
      <c r="H180" s="9">
        <v>772156.46</v>
      </c>
      <c r="I180" s="9"/>
      <c r="J180" s="9"/>
      <c r="K180" s="99">
        <f t="shared" si="13"/>
        <v>561588.12</v>
      </c>
      <c r="L180" s="114"/>
      <c r="M180" s="115"/>
    </row>
    <row r="181" spans="1:13" ht="22.5" x14ac:dyDescent="0.2">
      <c r="A181" s="37" t="s">
        <v>310</v>
      </c>
      <c r="B181" s="34" t="s">
        <v>106</v>
      </c>
      <c r="C181" s="32" t="s">
        <v>458</v>
      </c>
      <c r="D181" s="9"/>
      <c r="E181" s="9"/>
      <c r="F181" s="9"/>
      <c r="G181" s="9"/>
      <c r="H181" s="9"/>
      <c r="I181" s="9"/>
      <c r="J181" s="9"/>
      <c r="K181" s="99">
        <f t="shared" si="13"/>
        <v>0</v>
      </c>
      <c r="L181" s="114"/>
      <c r="M181" s="115"/>
    </row>
    <row r="182" spans="1:13" ht="21.75" x14ac:dyDescent="0.2">
      <c r="A182" s="63" t="s">
        <v>107</v>
      </c>
      <c r="B182" s="34" t="s">
        <v>84</v>
      </c>
      <c r="C182" s="32" t="s">
        <v>459</v>
      </c>
      <c r="D182" s="9"/>
      <c r="E182" s="9"/>
      <c r="F182" s="9"/>
      <c r="G182" s="9"/>
      <c r="H182" s="9"/>
      <c r="I182" s="9"/>
      <c r="J182" s="9"/>
      <c r="K182" s="99">
        <f t="shared" si="13"/>
        <v>0</v>
      </c>
      <c r="L182" s="114"/>
      <c r="M182" s="115"/>
    </row>
    <row r="183" spans="1:13" ht="22.5" x14ac:dyDescent="0.2">
      <c r="A183" s="37" t="s">
        <v>310</v>
      </c>
      <c r="B183" s="34" t="s">
        <v>108</v>
      </c>
      <c r="C183" s="32" t="s">
        <v>460</v>
      </c>
      <c r="D183" s="9"/>
      <c r="E183" s="9"/>
      <c r="F183" s="9"/>
      <c r="G183" s="9"/>
      <c r="H183" s="9"/>
      <c r="I183" s="9"/>
      <c r="J183" s="9"/>
      <c r="K183" s="99">
        <f t="shared" si="13"/>
        <v>0</v>
      </c>
      <c r="L183" s="114"/>
      <c r="M183" s="115"/>
    </row>
    <row r="184" spans="1:13" s="4" customFormat="1" ht="12.75" x14ac:dyDescent="0.2">
      <c r="A184" s="63" t="s">
        <v>86</v>
      </c>
      <c r="B184" s="34" t="s">
        <v>87</v>
      </c>
      <c r="C184" s="32" t="s">
        <v>461</v>
      </c>
      <c r="D184" s="9"/>
      <c r="E184" s="9"/>
      <c r="F184" s="9"/>
      <c r="G184" s="9"/>
      <c r="H184" s="9"/>
      <c r="I184" s="9"/>
      <c r="J184" s="9"/>
      <c r="K184" s="99">
        <f t="shared" si="13"/>
        <v>0</v>
      </c>
      <c r="L184" s="123"/>
      <c r="M184" s="124"/>
    </row>
    <row r="185" spans="1:13" ht="22.5" x14ac:dyDescent="0.2">
      <c r="A185" s="37" t="s">
        <v>310</v>
      </c>
      <c r="B185" s="35" t="s">
        <v>109</v>
      </c>
      <c r="C185" s="116" t="s">
        <v>462</v>
      </c>
      <c r="D185" s="117"/>
      <c r="E185" s="117"/>
      <c r="F185" s="117"/>
      <c r="G185" s="117"/>
      <c r="H185" s="117"/>
      <c r="I185" s="117"/>
      <c r="J185" s="117"/>
      <c r="K185" s="125">
        <f t="shared" si="13"/>
        <v>0</v>
      </c>
      <c r="L185" s="114"/>
      <c r="M185" s="115"/>
    </row>
    <row r="186" spans="1:13" ht="22.5" thickBot="1" x14ac:dyDescent="0.25">
      <c r="A186" s="63" t="s">
        <v>394</v>
      </c>
      <c r="B186" s="38" t="s">
        <v>393</v>
      </c>
      <c r="C186" s="64" t="s">
        <v>463</v>
      </c>
      <c r="D186" s="70"/>
      <c r="E186" s="70"/>
      <c r="F186" s="70"/>
      <c r="G186" s="70"/>
      <c r="H186" s="70"/>
      <c r="I186" s="70"/>
      <c r="J186" s="70"/>
      <c r="K186" s="122">
        <f>D186+E186+H186</f>
        <v>0</v>
      </c>
      <c r="L186" s="114"/>
    </row>
    <row r="187" spans="1:13" ht="27.75" customHeight="1" x14ac:dyDescent="0.2">
      <c r="A187" s="195" t="s">
        <v>110</v>
      </c>
      <c r="B187" s="195"/>
      <c r="C187" s="195"/>
      <c r="D187" s="195"/>
      <c r="E187" s="195"/>
      <c r="F187" s="195"/>
      <c r="G187" s="195"/>
      <c r="H187" s="195"/>
      <c r="I187" s="195"/>
      <c r="J187" s="195"/>
      <c r="K187" s="13" t="s">
        <v>319</v>
      </c>
    </row>
    <row r="188" spans="1:13" x14ac:dyDescent="0.2">
      <c r="A188" s="139" t="s">
        <v>327</v>
      </c>
      <c r="B188" s="140"/>
      <c r="C188" s="140" t="s">
        <v>129</v>
      </c>
      <c r="D188" s="140" t="s">
        <v>148</v>
      </c>
      <c r="E188" s="140"/>
      <c r="F188" s="140" t="s">
        <v>143</v>
      </c>
      <c r="G188" s="140"/>
      <c r="H188" s="140" t="s">
        <v>146</v>
      </c>
      <c r="I188" s="140"/>
      <c r="J188" s="140" t="s">
        <v>149</v>
      </c>
      <c r="K188" s="169"/>
    </row>
    <row r="189" spans="1:13" ht="22.5" customHeight="1" x14ac:dyDescent="0.2">
      <c r="A189" s="72" t="s">
        <v>3</v>
      </c>
      <c r="B189" s="15" t="s">
        <v>4</v>
      </c>
      <c r="C189" s="140"/>
      <c r="D189" s="140"/>
      <c r="E189" s="140"/>
      <c r="F189" s="140"/>
      <c r="G189" s="140"/>
      <c r="H189" s="140"/>
      <c r="I189" s="140"/>
      <c r="J189" s="140"/>
      <c r="K189" s="169"/>
    </row>
    <row r="190" spans="1:13" ht="12" thickBot="1" x14ac:dyDescent="0.25">
      <c r="A190" s="17">
        <v>1</v>
      </c>
      <c r="B190" s="18" t="s">
        <v>5</v>
      </c>
      <c r="C190" s="85" t="s">
        <v>6</v>
      </c>
      <c r="D190" s="164">
        <v>4</v>
      </c>
      <c r="E190" s="164"/>
      <c r="F190" s="164">
        <v>5</v>
      </c>
      <c r="G190" s="164"/>
      <c r="H190" s="164">
        <v>6</v>
      </c>
      <c r="I190" s="164"/>
      <c r="J190" s="164">
        <v>7</v>
      </c>
      <c r="K190" s="165"/>
    </row>
    <row r="191" spans="1:13" ht="21.75" x14ac:dyDescent="0.2">
      <c r="A191" s="63" t="s">
        <v>465</v>
      </c>
      <c r="B191" s="48" t="s">
        <v>111</v>
      </c>
      <c r="C191" s="59" t="s">
        <v>466</v>
      </c>
      <c r="D191" s="170">
        <v>36140</v>
      </c>
      <c r="E191" s="170"/>
      <c r="F191" s="170"/>
      <c r="G191" s="170"/>
      <c r="H191" s="170"/>
      <c r="I191" s="170"/>
      <c r="J191" s="171">
        <f t="shared" ref="J191:J196" si="14">D191+F191-H191</f>
        <v>36140</v>
      </c>
      <c r="K191" s="172"/>
      <c r="L191" s="114"/>
      <c r="M191" s="115"/>
    </row>
    <row r="192" spans="1:13" ht="22.5" x14ac:dyDescent="0.2">
      <c r="A192" s="37" t="s">
        <v>303</v>
      </c>
      <c r="B192" s="76" t="s">
        <v>111</v>
      </c>
      <c r="C192" s="32" t="s">
        <v>467</v>
      </c>
      <c r="D192" s="155">
        <v>36140</v>
      </c>
      <c r="E192" s="155"/>
      <c r="F192" s="155"/>
      <c r="G192" s="155"/>
      <c r="H192" s="155"/>
      <c r="I192" s="155"/>
      <c r="J192" s="142">
        <f t="shared" si="14"/>
        <v>36140</v>
      </c>
      <c r="K192" s="143"/>
      <c r="L192" s="114"/>
      <c r="M192" s="115"/>
    </row>
    <row r="193" spans="1:13" ht="22.5" x14ac:dyDescent="0.2">
      <c r="A193" s="71" t="s">
        <v>304</v>
      </c>
      <c r="B193" s="76" t="s">
        <v>111</v>
      </c>
      <c r="C193" s="32" t="s">
        <v>468</v>
      </c>
      <c r="D193" s="155"/>
      <c r="E193" s="155"/>
      <c r="F193" s="155"/>
      <c r="G193" s="155"/>
      <c r="H193" s="155"/>
      <c r="I193" s="155"/>
      <c r="J193" s="142">
        <f t="shared" si="14"/>
        <v>0</v>
      </c>
      <c r="K193" s="143"/>
      <c r="L193" s="114"/>
      <c r="M193" s="115"/>
    </row>
    <row r="194" spans="1:13" x14ac:dyDescent="0.2">
      <c r="A194" s="37" t="s">
        <v>112</v>
      </c>
      <c r="B194" s="76" t="s">
        <v>111</v>
      </c>
      <c r="C194" s="32" t="s">
        <v>469</v>
      </c>
      <c r="D194" s="155"/>
      <c r="E194" s="155"/>
      <c r="F194" s="155"/>
      <c r="G194" s="155"/>
      <c r="H194" s="155"/>
      <c r="I194" s="155"/>
      <c r="J194" s="142">
        <f t="shared" si="14"/>
        <v>0</v>
      </c>
      <c r="K194" s="143"/>
      <c r="L194" s="114"/>
      <c r="M194" s="115"/>
    </row>
    <row r="195" spans="1:13" ht="22.5" x14ac:dyDescent="0.2">
      <c r="A195" s="71" t="s">
        <v>305</v>
      </c>
      <c r="B195" s="76" t="s">
        <v>111</v>
      </c>
      <c r="C195" s="32" t="s">
        <v>470</v>
      </c>
      <c r="D195" s="155"/>
      <c r="E195" s="155"/>
      <c r="F195" s="155"/>
      <c r="G195" s="155"/>
      <c r="H195" s="155"/>
      <c r="I195" s="155"/>
      <c r="J195" s="142">
        <f t="shared" si="14"/>
        <v>0</v>
      </c>
      <c r="K195" s="143"/>
      <c r="L195" s="114"/>
      <c r="M195" s="115"/>
    </row>
    <row r="196" spans="1:13" x14ac:dyDescent="0.2">
      <c r="A196" s="135"/>
      <c r="B196" s="133"/>
      <c r="C196" s="134"/>
      <c r="D196" s="173"/>
      <c r="E196" s="173"/>
      <c r="F196" s="173"/>
      <c r="G196" s="173"/>
      <c r="H196" s="173"/>
      <c r="I196" s="173"/>
      <c r="J196" s="144">
        <f t="shared" si="14"/>
        <v>0</v>
      </c>
      <c r="K196" s="145"/>
      <c r="L196" s="131"/>
      <c r="M196" s="132"/>
    </row>
    <row r="197" spans="1:13" hidden="1" x14ac:dyDescent="0.2">
      <c r="A197" s="95"/>
      <c r="B197" s="96"/>
      <c r="C197" s="87"/>
      <c r="D197" s="141"/>
      <c r="E197" s="141"/>
      <c r="F197" s="141"/>
      <c r="G197" s="141"/>
      <c r="H197" s="141"/>
      <c r="I197" s="141"/>
      <c r="J197" s="142"/>
      <c r="K197" s="143"/>
      <c r="L197" s="114"/>
      <c r="M197" s="115"/>
    </row>
    <row r="198" spans="1:13" ht="21.75" x14ac:dyDescent="0.2">
      <c r="A198" s="63" t="s">
        <v>306</v>
      </c>
      <c r="B198" s="34" t="s">
        <v>113</v>
      </c>
      <c r="C198" s="32" t="s">
        <v>471</v>
      </c>
      <c r="D198" s="155">
        <v>507850.37</v>
      </c>
      <c r="E198" s="155"/>
      <c r="F198" s="174"/>
      <c r="G198" s="174"/>
      <c r="H198" s="155"/>
      <c r="I198" s="155"/>
      <c r="J198" s="142">
        <f>D198+F198-H198</f>
        <v>507850.37</v>
      </c>
      <c r="K198" s="143"/>
      <c r="L198" s="114"/>
      <c r="M198" s="115"/>
    </row>
    <row r="199" spans="1:13" ht="22.5" x14ac:dyDescent="0.2">
      <c r="A199" s="71" t="s">
        <v>307</v>
      </c>
      <c r="B199" s="76" t="s">
        <v>113</v>
      </c>
      <c r="C199" s="32" t="s">
        <v>472</v>
      </c>
      <c r="D199" s="155"/>
      <c r="E199" s="155"/>
      <c r="F199" s="155"/>
      <c r="G199" s="155"/>
      <c r="H199" s="155"/>
      <c r="I199" s="155"/>
      <c r="J199" s="142">
        <f>D199+F199-H199</f>
        <v>0</v>
      </c>
      <c r="K199" s="143"/>
      <c r="L199" s="114"/>
      <c r="M199" s="115"/>
    </row>
    <row r="200" spans="1:13" x14ac:dyDescent="0.2">
      <c r="A200" s="71" t="s">
        <v>308</v>
      </c>
      <c r="B200" s="76" t="s">
        <v>113</v>
      </c>
      <c r="C200" s="32" t="s">
        <v>473</v>
      </c>
      <c r="D200" s="155"/>
      <c r="E200" s="155"/>
      <c r="F200" s="155"/>
      <c r="G200" s="155"/>
      <c r="H200" s="155"/>
      <c r="I200" s="155"/>
      <c r="J200" s="142">
        <f>D200+F200-H200</f>
        <v>0</v>
      </c>
      <c r="K200" s="143"/>
      <c r="L200" s="114"/>
      <c r="M200" s="115"/>
    </row>
    <row r="201" spans="1:13" x14ac:dyDescent="0.2">
      <c r="A201" s="135"/>
      <c r="B201" s="133"/>
      <c r="C201" s="134"/>
      <c r="D201" s="173"/>
      <c r="E201" s="173"/>
      <c r="F201" s="173"/>
      <c r="G201" s="173"/>
      <c r="H201" s="173"/>
      <c r="I201" s="173"/>
      <c r="J201" s="144">
        <f>D201+E201-H201</f>
        <v>0</v>
      </c>
      <c r="K201" s="145"/>
      <c r="L201" s="131"/>
      <c r="M201" s="132"/>
    </row>
    <row r="202" spans="1:13" hidden="1" x14ac:dyDescent="0.2">
      <c r="A202" s="95"/>
      <c r="B202" s="96"/>
      <c r="C202" s="87"/>
      <c r="D202" s="155"/>
      <c r="E202" s="155"/>
      <c r="F202" s="155"/>
      <c r="G202" s="155"/>
      <c r="H202" s="155"/>
      <c r="I202" s="155"/>
      <c r="J202" s="142"/>
      <c r="K202" s="143"/>
      <c r="L202" s="114"/>
      <c r="M202" s="115"/>
    </row>
    <row r="203" spans="1:13" x14ac:dyDescent="0.2">
      <c r="A203" s="63" t="s">
        <v>474</v>
      </c>
      <c r="B203" s="34" t="s">
        <v>114</v>
      </c>
      <c r="C203" s="32" t="s">
        <v>475</v>
      </c>
      <c r="D203" s="155"/>
      <c r="E203" s="155"/>
      <c r="F203" s="155"/>
      <c r="G203" s="155"/>
      <c r="H203" s="155"/>
      <c r="I203" s="155"/>
      <c r="J203" s="142">
        <f>D203+F203-H203</f>
        <v>0</v>
      </c>
      <c r="K203" s="143"/>
      <c r="L203" s="114"/>
      <c r="M203" s="115"/>
    </row>
    <row r="204" spans="1:13" ht="12.75" customHeight="1" x14ac:dyDescent="0.2">
      <c r="A204" s="82" t="s">
        <v>295</v>
      </c>
      <c r="B204" s="34"/>
      <c r="C204" s="32"/>
      <c r="D204" s="175"/>
      <c r="E204" s="175"/>
      <c r="F204" s="175"/>
      <c r="G204" s="175"/>
      <c r="H204" s="175"/>
      <c r="I204" s="175"/>
      <c r="J204" s="175"/>
      <c r="K204" s="176"/>
      <c r="L204" s="114"/>
      <c r="M204" s="115"/>
    </row>
    <row r="205" spans="1:13" x14ac:dyDescent="0.2">
      <c r="A205" s="135"/>
      <c r="B205" s="133"/>
      <c r="C205" s="134"/>
      <c r="D205" s="173"/>
      <c r="E205" s="173"/>
      <c r="F205" s="173"/>
      <c r="G205" s="173"/>
      <c r="H205" s="173"/>
      <c r="I205" s="173"/>
      <c r="J205" s="144">
        <f t="shared" ref="J205:J212" si="15">D205+F205-H205</f>
        <v>0</v>
      </c>
      <c r="K205" s="145"/>
      <c r="L205" s="131"/>
      <c r="M205" s="132"/>
    </row>
    <row r="206" spans="1:13" ht="9.75" hidden="1" customHeight="1" x14ac:dyDescent="0.2">
      <c r="A206" s="84"/>
      <c r="B206" s="86"/>
      <c r="C206" s="87"/>
      <c r="D206" s="141"/>
      <c r="E206" s="141"/>
      <c r="F206" s="141"/>
      <c r="G206" s="141"/>
      <c r="H206" s="141"/>
      <c r="I206" s="141"/>
      <c r="J206" s="142">
        <f t="shared" si="15"/>
        <v>0</v>
      </c>
      <c r="K206" s="143"/>
      <c r="L206" s="114"/>
      <c r="M206" s="115"/>
    </row>
    <row r="207" spans="1:13" ht="32.25" x14ac:dyDescent="0.2">
      <c r="A207" s="63" t="s">
        <v>115</v>
      </c>
      <c r="B207" s="34" t="s">
        <v>116</v>
      </c>
      <c r="C207" s="32" t="s">
        <v>476</v>
      </c>
      <c r="D207" s="155"/>
      <c r="E207" s="155"/>
      <c r="F207" s="174"/>
      <c r="G207" s="174"/>
      <c r="H207" s="155"/>
      <c r="I207" s="155"/>
      <c r="J207" s="142">
        <f t="shared" si="15"/>
        <v>0</v>
      </c>
      <c r="K207" s="143"/>
      <c r="L207" s="114"/>
      <c r="M207" s="115"/>
    </row>
    <row r="208" spans="1:13" ht="22.5" x14ac:dyDescent="0.2">
      <c r="A208" s="37" t="s">
        <v>309</v>
      </c>
      <c r="B208" s="76" t="s">
        <v>116</v>
      </c>
      <c r="C208" s="32" t="s">
        <v>477</v>
      </c>
      <c r="D208" s="155"/>
      <c r="E208" s="155"/>
      <c r="F208" s="155"/>
      <c r="G208" s="155"/>
      <c r="H208" s="155"/>
      <c r="I208" s="155"/>
      <c r="J208" s="142">
        <f t="shared" si="15"/>
        <v>0</v>
      </c>
      <c r="K208" s="143"/>
      <c r="L208" s="114"/>
      <c r="M208" s="115"/>
    </row>
    <row r="209" spans="1:13" ht="22.5" x14ac:dyDescent="0.2">
      <c r="A209" s="71" t="s">
        <v>310</v>
      </c>
      <c r="B209" s="76" t="s">
        <v>116</v>
      </c>
      <c r="C209" s="32" t="s">
        <v>478</v>
      </c>
      <c r="D209" s="155"/>
      <c r="E209" s="155"/>
      <c r="F209" s="155"/>
      <c r="G209" s="155"/>
      <c r="H209" s="155"/>
      <c r="I209" s="155"/>
      <c r="J209" s="142">
        <f t="shared" si="15"/>
        <v>0</v>
      </c>
      <c r="K209" s="143"/>
      <c r="L209" s="114"/>
      <c r="M209" s="115"/>
    </row>
    <row r="210" spans="1:13" ht="12.75" customHeight="1" x14ac:dyDescent="0.2">
      <c r="A210" s="82" t="s">
        <v>117</v>
      </c>
      <c r="B210" s="76" t="s">
        <v>116</v>
      </c>
      <c r="C210" s="32" t="s">
        <v>479</v>
      </c>
      <c r="D210" s="155"/>
      <c r="E210" s="155"/>
      <c r="F210" s="155"/>
      <c r="G210" s="155"/>
      <c r="H210" s="155"/>
      <c r="I210" s="155"/>
      <c r="J210" s="142">
        <f t="shared" si="15"/>
        <v>0</v>
      </c>
      <c r="K210" s="143"/>
      <c r="L210" s="114"/>
      <c r="M210" s="115"/>
    </row>
    <row r="211" spans="1:13" ht="22.5" x14ac:dyDescent="0.2">
      <c r="A211" s="71" t="s">
        <v>310</v>
      </c>
      <c r="B211" s="76" t="s">
        <v>116</v>
      </c>
      <c r="C211" s="32" t="s">
        <v>480</v>
      </c>
      <c r="D211" s="155"/>
      <c r="E211" s="155"/>
      <c r="F211" s="155"/>
      <c r="G211" s="155"/>
      <c r="H211" s="155"/>
      <c r="I211" s="155"/>
      <c r="J211" s="142">
        <f t="shared" si="15"/>
        <v>0</v>
      </c>
      <c r="K211" s="143"/>
      <c r="L211" s="114"/>
      <c r="M211" s="115"/>
    </row>
    <row r="212" spans="1:13" ht="21.75" x14ac:dyDescent="0.2">
      <c r="A212" s="63" t="s">
        <v>311</v>
      </c>
      <c r="B212" s="34" t="s">
        <v>119</v>
      </c>
      <c r="C212" s="32" t="s">
        <v>481</v>
      </c>
      <c r="D212" s="155"/>
      <c r="E212" s="155"/>
      <c r="F212" s="155"/>
      <c r="G212" s="155"/>
      <c r="H212" s="155"/>
      <c r="I212" s="155"/>
      <c r="J212" s="142">
        <f t="shared" si="15"/>
        <v>0</v>
      </c>
      <c r="K212" s="143"/>
      <c r="L212" s="114"/>
      <c r="M212" s="115"/>
    </row>
    <row r="213" spans="1:13" x14ac:dyDescent="0.2">
      <c r="A213" s="37" t="s">
        <v>295</v>
      </c>
      <c r="B213" s="34"/>
      <c r="C213" s="32"/>
      <c r="D213" s="175"/>
      <c r="E213" s="175"/>
      <c r="F213" s="175"/>
      <c r="G213" s="175"/>
      <c r="H213" s="175"/>
      <c r="I213" s="175"/>
      <c r="J213" s="175"/>
      <c r="K213" s="176"/>
      <c r="L213" s="114"/>
      <c r="M213" s="115"/>
    </row>
    <row r="214" spans="1:13" x14ac:dyDescent="0.2">
      <c r="A214" s="135"/>
      <c r="B214" s="133"/>
      <c r="C214" s="134"/>
      <c r="D214" s="173"/>
      <c r="E214" s="173"/>
      <c r="F214" s="173"/>
      <c r="G214" s="173"/>
      <c r="H214" s="173"/>
      <c r="I214" s="173"/>
      <c r="J214" s="144">
        <f>D214+F214-H214</f>
        <v>0</v>
      </c>
      <c r="K214" s="145"/>
      <c r="L214" s="131"/>
      <c r="M214" s="132"/>
    </row>
    <row r="215" spans="1:13" ht="0.75" customHeight="1" thickBot="1" x14ac:dyDescent="0.25">
      <c r="A215" s="62"/>
      <c r="B215" s="88"/>
      <c r="C215" s="73"/>
      <c r="D215" s="184"/>
      <c r="E215" s="184"/>
      <c r="F215" s="184"/>
      <c r="G215" s="184"/>
      <c r="H215" s="184"/>
      <c r="I215" s="184"/>
      <c r="J215" s="179"/>
      <c r="K215" s="180"/>
    </row>
    <row r="216" spans="1:13" ht="12.75" customHeight="1" x14ac:dyDescent="0.2">
      <c r="A216" s="65"/>
      <c r="B216" s="43"/>
      <c r="C216" s="43"/>
      <c r="D216" s="66"/>
      <c r="E216" s="66"/>
      <c r="F216" s="66"/>
      <c r="G216" s="66"/>
      <c r="H216" s="66"/>
      <c r="I216" s="66"/>
      <c r="J216" s="66"/>
      <c r="K216" s="66" t="s">
        <v>326</v>
      </c>
    </row>
    <row r="217" spans="1:13" ht="17.100000000000001" customHeight="1" x14ac:dyDescent="0.2">
      <c r="A217" s="139" t="s">
        <v>327</v>
      </c>
      <c r="B217" s="140"/>
      <c r="C217" s="140" t="s">
        <v>129</v>
      </c>
      <c r="D217" s="140" t="s">
        <v>148</v>
      </c>
      <c r="E217" s="140"/>
      <c r="F217" s="140" t="s">
        <v>143</v>
      </c>
      <c r="G217" s="140"/>
      <c r="H217" s="140" t="s">
        <v>146</v>
      </c>
      <c r="I217" s="140"/>
      <c r="J217" s="140" t="s">
        <v>149</v>
      </c>
      <c r="K217" s="169"/>
    </row>
    <row r="218" spans="1:13" ht="17.100000000000001" customHeight="1" x14ac:dyDescent="0.2">
      <c r="A218" s="72" t="s">
        <v>3</v>
      </c>
      <c r="B218" s="15" t="s">
        <v>4</v>
      </c>
      <c r="C218" s="140"/>
      <c r="D218" s="140"/>
      <c r="E218" s="140"/>
      <c r="F218" s="140"/>
      <c r="G218" s="140"/>
      <c r="H218" s="140"/>
      <c r="I218" s="140"/>
      <c r="J218" s="140"/>
      <c r="K218" s="169"/>
    </row>
    <row r="219" spans="1:13" ht="12" thickBot="1" x14ac:dyDescent="0.25">
      <c r="A219" s="17">
        <v>1</v>
      </c>
      <c r="B219" s="18" t="s">
        <v>5</v>
      </c>
      <c r="C219" s="19">
        <v>3</v>
      </c>
      <c r="D219" s="181">
        <v>4</v>
      </c>
      <c r="E219" s="182"/>
      <c r="F219" s="181">
        <v>5</v>
      </c>
      <c r="G219" s="182"/>
      <c r="H219" s="181">
        <v>6</v>
      </c>
      <c r="I219" s="182"/>
      <c r="J219" s="181">
        <v>7</v>
      </c>
      <c r="K219" s="183"/>
    </row>
    <row r="220" spans="1:13" ht="21.75" x14ac:dyDescent="0.2">
      <c r="A220" s="55" t="s">
        <v>313</v>
      </c>
      <c r="B220" s="48" t="s">
        <v>120</v>
      </c>
      <c r="C220" s="59" t="s">
        <v>482</v>
      </c>
      <c r="D220" s="170">
        <v>1075562.8400000001</v>
      </c>
      <c r="E220" s="170"/>
      <c r="F220" s="170">
        <v>81456.399999999994</v>
      </c>
      <c r="G220" s="170"/>
      <c r="H220" s="170"/>
      <c r="I220" s="170"/>
      <c r="J220" s="171">
        <f>D220+F220-H220</f>
        <v>1157019.24</v>
      </c>
      <c r="K220" s="172"/>
      <c r="L220" s="114"/>
      <c r="M220" s="115"/>
    </row>
    <row r="221" spans="1:13" ht="22.5" x14ac:dyDescent="0.2">
      <c r="A221" s="33" t="s">
        <v>314</v>
      </c>
      <c r="B221" s="76" t="s">
        <v>120</v>
      </c>
      <c r="C221" s="32" t="s">
        <v>483</v>
      </c>
      <c r="D221" s="155"/>
      <c r="E221" s="155"/>
      <c r="F221" s="155"/>
      <c r="G221" s="155"/>
      <c r="H221" s="155"/>
      <c r="I221" s="155"/>
      <c r="J221" s="142">
        <f>D221+F221-H221</f>
        <v>0</v>
      </c>
      <c r="K221" s="143"/>
      <c r="L221" s="114"/>
      <c r="M221" s="115"/>
    </row>
    <row r="222" spans="1:13" ht="12.75" customHeight="1" x14ac:dyDescent="0.2">
      <c r="A222" s="60" t="s">
        <v>121</v>
      </c>
      <c r="B222" s="76" t="s">
        <v>120</v>
      </c>
      <c r="C222" s="32" t="s">
        <v>484</v>
      </c>
      <c r="D222" s="155">
        <v>1075562.8400000001</v>
      </c>
      <c r="E222" s="155"/>
      <c r="F222" s="155">
        <v>81456.399999999994</v>
      </c>
      <c r="G222" s="155"/>
      <c r="H222" s="155"/>
      <c r="I222" s="155"/>
      <c r="J222" s="142">
        <f>D222+F222-H222</f>
        <v>1157019.24</v>
      </c>
      <c r="K222" s="143"/>
      <c r="L222" s="114"/>
      <c r="M222" s="115"/>
    </row>
    <row r="223" spans="1:13" ht="12.75" customHeight="1" x14ac:dyDescent="0.2">
      <c r="A223" s="135"/>
      <c r="B223" s="133"/>
      <c r="C223" s="134"/>
      <c r="D223" s="173"/>
      <c r="E223" s="173"/>
      <c r="F223" s="173"/>
      <c r="G223" s="173"/>
      <c r="H223" s="173"/>
      <c r="I223" s="173"/>
      <c r="J223" s="144">
        <f>D223+F223-H223</f>
        <v>0</v>
      </c>
      <c r="K223" s="145"/>
      <c r="L223" s="131"/>
      <c r="M223" s="132"/>
    </row>
    <row r="224" spans="1:13" ht="12.75" hidden="1" customHeight="1" x14ac:dyDescent="0.2">
      <c r="A224" s="84"/>
      <c r="B224" s="86"/>
      <c r="C224" s="87"/>
      <c r="D224" s="141"/>
      <c r="E224" s="141"/>
      <c r="F224" s="141"/>
      <c r="G224" s="141"/>
      <c r="H224" s="141"/>
      <c r="I224" s="141"/>
      <c r="J224" s="142"/>
      <c r="K224" s="143"/>
      <c r="L224" s="114"/>
      <c r="M224" s="115"/>
    </row>
    <row r="225" spans="1:15" ht="32.25" x14ac:dyDescent="0.2">
      <c r="A225" s="55" t="s">
        <v>315</v>
      </c>
      <c r="B225" s="34" t="s">
        <v>122</v>
      </c>
      <c r="C225" s="32" t="s">
        <v>485</v>
      </c>
      <c r="D225" s="155">
        <v>256540.07</v>
      </c>
      <c r="E225" s="155"/>
      <c r="F225" s="155"/>
      <c r="G225" s="155"/>
      <c r="H225" s="155">
        <v>256540.07</v>
      </c>
      <c r="I225" s="155"/>
      <c r="J225" s="142">
        <f t="shared" ref="J225:J240" si="16">D225+F225-H225</f>
        <v>0</v>
      </c>
      <c r="K225" s="143"/>
      <c r="L225" s="114"/>
      <c r="M225" s="115"/>
    </row>
    <row r="226" spans="1:15" ht="22.5" x14ac:dyDescent="0.2">
      <c r="A226" s="33" t="s">
        <v>309</v>
      </c>
      <c r="B226" s="76" t="s">
        <v>122</v>
      </c>
      <c r="C226" s="32" t="s">
        <v>486</v>
      </c>
      <c r="D226" s="155">
        <v>256540.07</v>
      </c>
      <c r="E226" s="155"/>
      <c r="F226" s="155"/>
      <c r="G226" s="155"/>
      <c r="H226" s="155">
        <v>256540.07</v>
      </c>
      <c r="I226" s="155"/>
      <c r="J226" s="142">
        <f t="shared" si="16"/>
        <v>0</v>
      </c>
      <c r="K226" s="143"/>
      <c r="L226" s="114"/>
      <c r="M226" s="115"/>
    </row>
    <row r="227" spans="1:15" ht="22.5" x14ac:dyDescent="0.2">
      <c r="A227" s="71" t="s">
        <v>310</v>
      </c>
      <c r="B227" s="76" t="s">
        <v>122</v>
      </c>
      <c r="C227" s="32" t="s">
        <v>487</v>
      </c>
      <c r="D227" s="155"/>
      <c r="E227" s="155"/>
      <c r="F227" s="155"/>
      <c r="G227" s="155"/>
      <c r="H227" s="155"/>
      <c r="I227" s="155"/>
      <c r="J227" s="142">
        <f t="shared" si="16"/>
        <v>0</v>
      </c>
      <c r="K227" s="143"/>
      <c r="L227" s="114"/>
      <c r="M227" s="115"/>
    </row>
    <row r="228" spans="1:15" x14ac:dyDescent="0.2">
      <c r="A228" s="60" t="s">
        <v>117</v>
      </c>
      <c r="B228" s="76" t="s">
        <v>122</v>
      </c>
      <c r="C228" s="32" t="s">
        <v>488</v>
      </c>
      <c r="D228" s="155"/>
      <c r="E228" s="155"/>
      <c r="F228" s="155"/>
      <c r="G228" s="155"/>
      <c r="H228" s="155"/>
      <c r="I228" s="155"/>
      <c r="J228" s="142">
        <f t="shared" si="16"/>
        <v>0</v>
      </c>
      <c r="K228" s="143"/>
      <c r="L228" s="114"/>
      <c r="M228" s="115"/>
    </row>
    <row r="229" spans="1:15" ht="22.5" x14ac:dyDescent="0.2">
      <c r="A229" s="74" t="s">
        <v>310</v>
      </c>
      <c r="B229" s="76" t="s">
        <v>122</v>
      </c>
      <c r="C229" s="32" t="s">
        <v>489</v>
      </c>
      <c r="D229" s="155"/>
      <c r="E229" s="155"/>
      <c r="F229" s="155"/>
      <c r="G229" s="155"/>
      <c r="H229" s="155"/>
      <c r="I229" s="155"/>
      <c r="J229" s="142">
        <f t="shared" si="16"/>
        <v>0</v>
      </c>
      <c r="K229" s="143"/>
      <c r="L229" s="114"/>
      <c r="M229" s="115"/>
    </row>
    <row r="230" spans="1:15" ht="32.25" x14ac:dyDescent="0.2">
      <c r="A230" s="55" t="s">
        <v>500</v>
      </c>
      <c r="B230" s="34" t="s">
        <v>123</v>
      </c>
      <c r="C230" s="32" t="s">
        <v>490</v>
      </c>
      <c r="D230" s="155"/>
      <c r="E230" s="155"/>
      <c r="F230" s="155"/>
      <c r="G230" s="155"/>
      <c r="H230" s="155"/>
      <c r="I230" s="155"/>
      <c r="J230" s="142">
        <f t="shared" si="16"/>
        <v>0</v>
      </c>
      <c r="K230" s="143"/>
      <c r="L230" s="114"/>
      <c r="M230" s="115"/>
    </row>
    <row r="231" spans="1:15" ht="22.5" x14ac:dyDescent="0.2">
      <c r="A231" s="33" t="s">
        <v>309</v>
      </c>
      <c r="B231" s="76" t="s">
        <v>123</v>
      </c>
      <c r="C231" s="32" t="s">
        <v>491</v>
      </c>
      <c r="D231" s="155"/>
      <c r="E231" s="155"/>
      <c r="F231" s="155"/>
      <c r="G231" s="155"/>
      <c r="H231" s="155"/>
      <c r="I231" s="155"/>
      <c r="J231" s="142">
        <f t="shared" si="16"/>
        <v>0</v>
      </c>
      <c r="K231" s="143"/>
      <c r="L231" s="114"/>
      <c r="M231" s="115"/>
    </row>
    <row r="232" spans="1:15" ht="22.5" x14ac:dyDescent="0.2">
      <c r="A232" s="71" t="s">
        <v>316</v>
      </c>
      <c r="B232" s="76" t="s">
        <v>123</v>
      </c>
      <c r="C232" s="32" t="s">
        <v>492</v>
      </c>
      <c r="D232" s="155"/>
      <c r="E232" s="155"/>
      <c r="F232" s="155"/>
      <c r="G232" s="155"/>
      <c r="H232" s="155"/>
      <c r="I232" s="155"/>
      <c r="J232" s="142">
        <f t="shared" si="16"/>
        <v>0</v>
      </c>
      <c r="K232" s="143"/>
      <c r="L232" s="114"/>
      <c r="M232" s="115"/>
    </row>
    <row r="233" spans="1:15" x14ac:dyDescent="0.2">
      <c r="A233" s="89" t="s">
        <v>118</v>
      </c>
      <c r="B233" s="76" t="s">
        <v>123</v>
      </c>
      <c r="C233" s="32" t="s">
        <v>493</v>
      </c>
      <c r="D233" s="155"/>
      <c r="E233" s="155"/>
      <c r="F233" s="155"/>
      <c r="G233" s="155"/>
      <c r="H233" s="155"/>
      <c r="I233" s="155"/>
      <c r="J233" s="142">
        <f t="shared" si="16"/>
        <v>0</v>
      </c>
      <c r="K233" s="143"/>
      <c r="L233" s="114"/>
      <c r="M233" s="115"/>
    </row>
    <row r="234" spans="1:15" ht="13.5" customHeight="1" x14ac:dyDescent="0.2">
      <c r="A234" s="82" t="s">
        <v>124</v>
      </c>
      <c r="B234" s="76" t="s">
        <v>123</v>
      </c>
      <c r="C234" s="32" t="s">
        <v>494</v>
      </c>
      <c r="D234" s="155"/>
      <c r="E234" s="155"/>
      <c r="F234" s="155"/>
      <c r="G234" s="155"/>
      <c r="H234" s="155"/>
      <c r="I234" s="155"/>
      <c r="J234" s="142">
        <f t="shared" si="16"/>
        <v>0</v>
      </c>
      <c r="K234" s="143"/>
      <c r="L234" s="114"/>
      <c r="M234" s="115"/>
    </row>
    <row r="235" spans="1:15" ht="22.5" x14ac:dyDescent="0.2">
      <c r="A235" s="71" t="s">
        <v>310</v>
      </c>
      <c r="B235" s="76" t="s">
        <v>123</v>
      </c>
      <c r="C235" s="32" t="s">
        <v>495</v>
      </c>
      <c r="D235" s="155"/>
      <c r="E235" s="155"/>
      <c r="F235" s="155"/>
      <c r="G235" s="155"/>
      <c r="H235" s="155"/>
      <c r="I235" s="155"/>
      <c r="J235" s="142">
        <f t="shared" si="16"/>
        <v>0</v>
      </c>
      <c r="K235" s="143"/>
      <c r="L235" s="12"/>
      <c r="M235" s="12" t="s">
        <v>172</v>
      </c>
      <c r="N235" s="12"/>
      <c r="O235" s="12" t="s">
        <v>174</v>
      </c>
    </row>
    <row r="236" spans="1:15" ht="15" customHeight="1" x14ac:dyDescent="0.2">
      <c r="A236" s="60" t="s">
        <v>117</v>
      </c>
      <c r="B236" s="76" t="s">
        <v>123</v>
      </c>
      <c r="C236" s="32" t="s">
        <v>496</v>
      </c>
      <c r="D236" s="155"/>
      <c r="E236" s="155"/>
      <c r="F236" s="155"/>
      <c r="G236" s="155"/>
      <c r="H236" s="155"/>
      <c r="I236" s="155"/>
      <c r="J236" s="142">
        <f t="shared" si="16"/>
        <v>0</v>
      </c>
      <c r="K236" s="143"/>
      <c r="L236" s="12"/>
      <c r="M236" s="12" t="s">
        <v>173</v>
      </c>
      <c r="N236" s="12"/>
      <c r="O236" s="12" t="s">
        <v>175</v>
      </c>
    </row>
    <row r="237" spans="1:15" ht="22.5" x14ac:dyDescent="0.2">
      <c r="A237" s="74" t="s">
        <v>310</v>
      </c>
      <c r="B237" s="76" t="s">
        <v>123</v>
      </c>
      <c r="C237" s="32" t="s">
        <v>497</v>
      </c>
      <c r="D237" s="155"/>
      <c r="E237" s="155"/>
      <c r="F237" s="155"/>
      <c r="G237" s="155"/>
      <c r="H237" s="155"/>
      <c r="I237" s="155"/>
      <c r="J237" s="142">
        <f t="shared" si="16"/>
        <v>0</v>
      </c>
      <c r="K237" s="143"/>
      <c r="L237" s="12"/>
      <c r="M237" s="115" t="s">
        <v>537</v>
      </c>
    </row>
    <row r="238" spans="1:15" x14ac:dyDescent="0.2">
      <c r="A238" s="33" t="s">
        <v>317</v>
      </c>
      <c r="B238" s="76" t="s">
        <v>123</v>
      </c>
      <c r="C238" s="32" t="s">
        <v>498</v>
      </c>
      <c r="D238" s="155"/>
      <c r="E238" s="155"/>
      <c r="F238" s="155"/>
      <c r="G238" s="155"/>
      <c r="H238" s="155"/>
      <c r="I238" s="155"/>
      <c r="J238" s="142">
        <f t="shared" si="16"/>
        <v>0</v>
      </c>
      <c r="K238" s="143"/>
      <c r="L238" s="114"/>
      <c r="M238" s="115"/>
    </row>
    <row r="239" spans="1:15" x14ac:dyDescent="0.2">
      <c r="A239" s="33" t="s">
        <v>318</v>
      </c>
      <c r="B239" s="76" t="s">
        <v>123</v>
      </c>
      <c r="C239" s="32" t="s">
        <v>499</v>
      </c>
      <c r="D239" s="155"/>
      <c r="E239" s="155"/>
      <c r="F239" s="155"/>
      <c r="G239" s="155"/>
      <c r="H239" s="155"/>
      <c r="I239" s="155"/>
      <c r="J239" s="142">
        <f t="shared" si="16"/>
        <v>0</v>
      </c>
      <c r="K239" s="143"/>
      <c r="L239" s="114"/>
      <c r="M239" s="115"/>
    </row>
    <row r="240" spans="1:15" x14ac:dyDescent="0.2">
      <c r="A240" s="135"/>
      <c r="B240" s="133"/>
      <c r="C240" s="134"/>
      <c r="D240" s="173"/>
      <c r="E240" s="173"/>
      <c r="F240" s="173"/>
      <c r="G240" s="173"/>
      <c r="H240" s="173"/>
      <c r="I240" s="173"/>
      <c r="J240" s="144">
        <f t="shared" si="16"/>
        <v>0</v>
      </c>
      <c r="K240" s="145"/>
      <c r="L240" s="131"/>
      <c r="M240" s="132"/>
    </row>
    <row r="241" spans="1:13" ht="0.75" customHeight="1" thickBot="1" x14ac:dyDescent="0.25">
      <c r="A241" s="84"/>
      <c r="B241" s="88"/>
      <c r="C241" s="73"/>
      <c r="D241" s="184"/>
      <c r="E241" s="184"/>
      <c r="F241" s="184"/>
      <c r="G241" s="184"/>
      <c r="H241" s="184"/>
      <c r="I241" s="184"/>
      <c r="J241" s="179"/>
      <c r="K241" s="180"/>
    </row>
    <row r="242" spans="1:13" x14ac:dyDescent="0.2">
      <c r="A242" s="65"/>
      <c r="B242" s="43"/>
      <c r="C242" s="43"/>
      <c r="D242" s="66"/>
      <c r="E242" s="66"/>
      <c r="F242" s="66"/>
      <c r="G242" s="66"/>
      <c r="H242" s="66"/>
      <c r="I242" s="66"/>
      <c r="J242" s="66"/>
      <c r="K242" s="45" t="s">
        <v>531</v>
      </c>
    </row>
    <row r="243" spans="1:13" ht="17.100000000000001" customHeight="1" x14ac:dyDescent="0.2">
      <c r="A243" s="139" t="s">
        <v>327</v>
      </c>
      <c r="B243" s="140"/>
      <c r="C243" s="140" t="s">
        <v>129</v>
      </c>
      <c r="D243" s="140" t="s">
        <v>148</v>
      </c>
      <c r="E243" s="140"/>
      <c r="F243" s="140" t="s">
        <v>143</v>
      </c>
      <c r="G243" s="140"/>
      <c r="H243" s="140" t="s">
        <v>146</v>
      </c>
      <c r="I243" s="140"/>
      <c r="J243" s="140" t="s">
        <v>149</v>
      </c>
      <c r="K243" s="169"/>
    </row>
    <row r="244" spans="1:13" ht="17.100000000000001" customHeight="1" x14ac:dyDescent="0.2">
      <c r="A244" s="72" t="s">
        <v>3</v>
      </c>
      <c r="B244" s="15" t="s">
        <v>4</v>
      </c>
      <c r="C244" s="140"/>
      <c r="D244" s="140"/>
      <c r="E244" s="140"/>
      <c r="F244" s="140"/>
      <c r="G244" s="140"/>
      <c r="H244" s="140"/>
      <c r="I244" s="140"/>
      <c r="J244" s="140"/>
      <c r="K244" s="169"/>
    </row>
    <row r="245" spans="1:13" ht="12.75" customHeight="1" thickBot="1" x14ac:dyDescent="0.25">
      <c r="A245" s="17">
        <v>1</v>
      </c>
      <c r="B245" s="18" t="s">
        <v>5</v>
      </c>
      <c r="C245" s="19">
        <v>3</v>
      </c>
      <c r="D245" s="181">
        <v>4</v>
      </c>
      <c r="E245" s="182"/>
      <c r="F245" s="181">
        <v>5</v>
      </c>
      <c r="G245" s="182"/>
      <c r="H245" s="181">
        <v>6</v>
      </c>
      <c r="I245" s="182"/>
      <c r="J245" s="181">
        <v>7</v>
      </c>
      <c r="K245" s="183"/>
    </row>
    <row r="246" spans="1:13" ht="32.25" x14ac:dyDescent="0.2">
      <c r="A246" s="55" t="s">
        <v>501</v>
      </c>
      <c r="B246" s="48" t="s">
        <v>125</v>
      </c>
      <c r="C246" s="59" t="s">
        <v>502</v>
      </c>
      <c r="D246" s="170"/>
      <c r="E246" s="170"/>
      <c r="F246" s="170"/>
      <c r="G246" s="170"/>
      <c r="H246" s="170"/>
      <c r="I246" s="170"/>
      <c r="J246" s="171">
        <f t="shared" ref="J246:J255" si="17">D246+F246-H246</f>
        <v>0</v>
      </c>
      <c r="K246" s="172"/>
      <c r="L246" s="114"/>
      <c r="M246" s="115"/>
    </row>
    <row r="247" spans="1:13" ht="22.5" x14ac:dyDescent="0.2">
      <c r="A247" s="33" t="s">
        <v>309</v>
      </c>
      <c r="B247" s="76" t="s">
        <v>125</v>
      </c>
      <c r="C247" s="32" t="s">
        <v>503</v>
      </c>
      <c r="D247" s="155"/>
      <c r="E247" s="155"/>
      <c r="F247" s="155"/>
      <c r="G247" s="155"/>
      <c r="H247" s="155"/>
      <c r="I247" s="155"/>
      <c r="J247" s="142">
        <f t="shared" si="17"/>
        <v>0</v>
      </c>
      <c r="K247" s="143"/>
      <c r="L247" s="114"/>
      <c r="M247" s="115"/>
    </row>
    <row r="248" spans="1:13" ht="22.5" x14ac:dyDescent="0.2">
      <c r="A248" s="71" t="s">
        <v>316</v>
      </c>
      <c r="B248" s="76" t="s">
        <v>125</v>
      </c>
      <c r="C248" s="32" t="s">
        <v>504</v>
      </c>
      <c r="D248" s="155"/>
      <c r="E248" s="155"/>
      <c r="F248" s="155"/>
      <c r="G248" s="155"/>
      <c r="H248" s="155"/>
      <c r="I248" s="155"/>
      <c r="J248" s="142">
        <f t="shared" si="17"/>
        <v>0</v>
      </c>
      <c r="K248" s="143"/>
      <c r="L248" s="114"/>
      <c r="M248" s="115"/>
    </row>
    <row r="249" spans="1:13" x14ac:dyDescent="0.2">
      <c r="A249" s="89" t="s">
        <v>118</v>
      </c>
      <c r="B249" s="76" t="s">
        <v>125</v>
      </c>
      <c r="C249" s="32" t="s">
        <v>505</v>
      </c>
      <c r="D249" s="155"/>
      <c r="E249" s="155"/>
      <c r="F249" s="155"/>
      <c r="G249" s="155"/>
      <c r="H249" s="155"/>
      <c r="I249" s="155"/>
      <c r="J249" s="142">
        <f t="shared" si="17"/>
        <v>0</v>
      </c>
      <c r="K249" s="143"/>
      <c r="L249" s="114"/>
      <c r="M249" s="115"/>
    </row>
    <row r="250" spans="1:13" ht="12.75" customHeight="1" x14ac:dyDescent="0.2">
      <c r="A250" s="82" t="s">
        <v>124</v>
      </c>
      <c r="B250" s="76" t="s">
        <v>125</v>
      </c>
      <c r="C250" s="32" t="s">
        <v>506</v>
      </c>
      <c r="D250" s="155"/>
      <c r="E250" s="155"/>
      <c r="F250" s="155"/>
      <c r="G250" s="155"/>
      <c r="H250" s="155"/>
      <c r="I250" s="155"/>
      <c r="J250" s="142">
        <f t="shared" si="17"/>
        <v>0</v>
      </c>
      <c r="K250" s="143"/>
      <c r="L250" s="114"/>
      <c r="M250" s="115"/>
    </row>
    <row r="251" spans="1:13" ht="22.5" x14ac:dyDescent="0.2">
      <c r="A251" s="71" t="s">
        <v>310</v>
      </c>
      <c r="B251" s="76" t="s">
        <v>125</v>
      </c>
      <c r="C251" s="32" t="s">
        <v>507</v>
      </c>
      <c r="D251" s="155"/>
      <c r="E251" s="155"/>
      <c r="F251" s="155"/>
      <c r="G251" s="155"/>
      <c r="H251" s="155"/>
      <c r="I251" s="155"/>
      <c r="J251" s="142">
        <f t="shared" si="17"/>
        <v>0</v>
      </c>
      <c r="K251" s="143"/>
      <c r="L251" s="114"/>
      <c r="M251" s="115"/>
    </row>
    <row r="252" spans="1:13" ht="12.75" customHeight="1" x14ac:dyDescent="0.2">
      <c r="A252" s="60" t="s">
        <v>117</v>
      </c>
      <c r="B252" s="76" t="s">
        <v>125</v>
      </c>
      <c r="C252" s="32" t="s">
        <v>508</v>
      </c>
      <c r="D252" s="155"/>
      <c r="E252" s="155"/>
      <c r="F252" s="155"/>
      <c r="G252" s="155"/>
      <c r="H252" s="155"/>
      <c r="I252" s="155"/>
      <c r="J252" s="142">
        <f t="shared" si="17"/>
        <v>0</v>
      </c>
      <c r="K252" s="143"/>
      <c r="L252" s="114"/>
      <c r="M252" s="115"/>
    </row>
    <row r="253" spans="1:13" ht="22.5" x14ac:dyDescent="0.2">
      <c r="A253" s="74" t="s">
        <v>310</v>
      </c>
      <c r="B253" s="76" t="s">
        <v>125</v>
      </c>
      <c r="C253" s="32" t="s">
        <v>509</v>
      </c>
      <c r="D253" s="155"/>
      <c r="E253" s="155"/>
      <c r="F253" s="155"/>
      <c r="G253" s="155"/>
      <c r="H253" s="155"/>
      <c r="I253" s="155"/>
      <c r="J253" s="142">
        <f t="shared" si="17"/>
        <v>0</v>
      </c>
      <c r="K253" s="143"/>
      <c r="L253" s="114"/>
      <c r="M253" s="115"/>
    </row>
    <row r="254" spans="1:13" x14ac:dyDescent="0.2">
      <c r="A254" s="33" t="s">
        <v>317</v>
      </c>
      <c r="B254" s="76" t="s">
        <v>125</v>
      </c>
      <c r="C254" s="32" t="s">
        <v>510</v>
      </c>
      <c r="D254" s="155"/>
      <c r="E254" s="155"/>
      <c r="F254" s="155"/>
      <c r="G254" s="155"/>
      <c r="H254" s="155"/>
      <c r="I254" s="155"/>
      <c r="J254" s="142">
        <f t="shared" si="17"/>
        <v>0</v>
      </c>
      <c r="K254" s="143"/>
      <c r="L254" s="114"/>
      <c r="M254" s="115"/>
    </row>
    <row r="255" spans="1:13" x14ac:dyDescent="0.2">
      <c r="A255" s="135"/>
      <c r="B255" s="133"/>
      <c r="C255" s="134"/>
      <c r="D255" s="173"/>
      <c r="E255" s="173"/>
      <c r="F255" s="173"/>
      <c r="G255" s="173"/>
      <c r="H255" s="173"/>
      <c r="I255" s="173"/>
      <c r="J255" s="144">
        <f t="shared" si="17"/>
        <v>0</v>
      </c>
      <c r="K255" s="145"/>
      <c r="L255" s="131"/>
      <c r="M255" s="132"/>
    </row>
    <row r="256" spans="1:13" hidden="1" x14ac:dyDescent="0.2">
      <c r="A256" s="84"/>
      <c r="B256" s="86"/>
      <c r="C256" s="87"/>
      <c r="D256" s="141"/>
      <c r="E256" s="141"/>
      <c r="F256" s="141"/>
      <c r="G256" s="141"/>
      <c r="H256" s="141"/>
      <c r="I256" s="141"/>
      <c r="J256" s="142"/>
      <c r="K256" s="143"/>
      <c r="L256" s="114"/>
      <c r="M256" s="115"/>
    </row>
    <row r="257" spans="1:13" ht="21.75" x14ac:dyDescent="0.2">
      <c r="A257" s="55" t="s">
        <v>521</v>
      </c>
      <c r="B257" s="34" t="s">
        <v>126</v>
      </c>
      <c r="C257" s="32" t="s">
        <v>511</v>
      </c>
      <c r="D257" s="155"/>
      <c r="E257" s="155"/>
      <c r="F257" s="155"/>
      <c r="G257" s="155"/>
      <c r="H257" s="155"/>
      <c r="I257" s="155"/>
      <c r="J257" s="142">
        <f t="shared" ref="J257:J267" si="18">D257+F257-H257</f>
        <v>0</v>
      </c>
      <c r="K257" s="143"/>
      <c r="L257" s="114"/>
      <c r="M257" s="115"/>
    </row>
    <row r="258" spans="1:13" ht="33.75" x14ac:dyDescent="0.2">
      <c r="A258" s="33" t="s">
        <v>320</v>
      </c>
      <c r="B258" s="76" t="s">
        <v>126</v>
      </c>
      <c r="C258" s="32" t="s">
        <v>512</v>
      </c>
      <c r="D258" s="155"/>
      <c r="E258" s="155"/>
      <c r="F258" s="155"/>
      <c r="G258" s="155"/>
      <c r="H258" s="155"/>
      <c r="I258" s="155"/>
      <c r="J258" s="142">
        <f t="shared" si="18"/>
        <v>0</v>
      </c>
      <c r="K258" s="143"/>
      <c r="L258" s="114"/>
      <c r="M258" s="115"/>
    </row>
    <row r="259" spans="1:13" x14ac:dyDescent="0.2">
      <c r="A259" s="74" t="s">
        <v>321</v>
      </c>
      <c r="B259" s="76" t="s">
        <v>126</v>
      </c>
      <c r="C259" s="32" t="s">
        <v>513</v>
      </c>
      <c r="D259" s="155"/>
      <c r="E259" s="155"/>
      <c r="F259" s="155"/>
      <c r="G259" s="155"/>
      <c r="H259" s="155"/>
      <c r="I259" s="155"/>
      <c r="J259" s="142">
        <f t="shared" si="18"/>
        <v>0</v>
      </c>
      <c r="K259" s="143"/>
      <c r="L259" s="114"/>
      <c r="M259" s="115"/>
    </row>
    <row r="260" spans="1:13" ht="22.5" x14ac:dyDescent="0.2">
      <c r="A260" s="90" t="s">
        <v>316</v>
      </c>
      <c r="B260" s="76" t="s">
        <v>126</v>
      </c>
      <c r="C260" s="32" t="s">
        <v>514</v>
      </c>
      <c r="D260" s="155"/>
      <c r="E260" s="155"/>
      <c r="F260" s="155"/>
      <c r="G260" s="155"/>
      <c r="H260" s="155"/>
      <c r="I260" s="155"/>
      <c r="J260" s="142">
        <f t="shared" si="18"/>
        <v>0</v>
      </c>
      <c r="K260" s="143"/>
      <c r="L260" s="114"/>
      <c r="M260" s="115"/>
    </row>
    <row r="261" spans="1:13" x14ac:dyDescent="0.2">
      <c r="A261" s="91" t="s">
        <v>118</v>
      </c>
      <c r="B261" s="76" t="s">
        <v>126</v>
      </c>
      <c r="C261" s="32" t="s">
        <v>515</v>
      </c>
      <c r="D261" s="155"/>
      <c r="E261" s="155"/>
      <c r="F261" s="155"/>
      <c r="G261" s="155"/>
      <c r="H261" s="155"/>
      <c r="I261" s="155"/>
      <c r="J261" s="142">
        <f t="shared" si="18"/>
        <v>0</v>
      </c>
      <c r="K261" s="143"/>
      <c r="L261" s="114"/>
      <c r="M261" s="115"/>
    </row>
    <row r="262" spans="1:13" ht="12.75" customHeight="1" x14ac:dyDescent="0.2">
      <c r="A262" s="89" t="s">
        <v>333</v>
      </c>
      <c r="B262" s="76" t="s">
        <v>126</v>
      </c>
      <c r="C262" s="32" t="s">
        <v>516</v>
      </c>
      <c r="D262" s="155"/>
      <c r="E262" s="155"/>
      <c r="F262" s="155"/>
      <c r="G262" s="155"/>
      <c r="H262" s="155"/>
      <c r="I262" s="155"/>
      <c r="J262" s="142">
        <f t="shared" si="18"/>
        <v>0</v>
      </c>
      <c r="K262" s="143"/>
      <c r="L262" s="114"/>
      <c r="M262" s="115"/>
    </row>
    <row r="263" spans="1:13" ht="33.75" x14ac:dyDescent="0.2">
      <c r="A263" s="90" t="s">
        <v>310</v>
      </c>
      <c r="B263" s="76" t="s">
        <v>126</v>
      </c>
      <c r="C263" s="32" t="s">
        <v>517</v>
      </c>
      <c r="D263" s="155"/>
      <c r="E263" s="155"/>
      <c r="F263" s="155"/>
      <c r="G263" s="155"/>
      <c r="H263" s="155"/>
      <c r="I263" s="155"/>
      <c r="J263" s="142">
        <f t="shared" si="18"/>
        <v>0</v>
      </c>
      <c r="K263" s="143"/>
      <c r="L263" s="114"/>
      <c r="M263" s="115"/>
    </row>
    <row r="264" spans="1:13" x14ac:dyDescent="0.2">
      <c r="A264" s="75" t="s">
        <v>322</v>
      </c>
      <c r="B264" s="76" t="s">
        <v>126</v>
      </c>
      <c r="C264" s="32" t="s">
        <v>518</v>
      </c>
      <c r="D264" s="155"/>
      <c r="E264" s="155"/>
      <c r="F264" s="155"/>
      <c r="G264" s="155"/>
      <c r="H264" s="155"/>
      <c r="I264" s="155"/>
      <c r="J264" s="142">
        <f t="shared" si="18"/>
        <v>0</v>
      </c>
      <c r="K264" s="143"/>
      <c r="L264" s="114"/>
      <c r="M264" s="115"/>
    </row>
    <row r="265" spans="1:13" ht="33.75" x14ac:dyDescent="0.2">
      <c r="A265" s="90" t="s">
        <v>310</v>
      </c>
      <c r="B265" s="76" t="s">
        <v>126</v>
      </c>
      <c r="C265" s="32" t="s">
        <v>519</v>
      </c>
      <c r="D265" s="155"/>
      <c r="E265" s="155"/>
      <c r="F265" s="155"/>
      <c r="G265" s="155"/>
      <c r="H265" s="155"/>
      <c r="I265" s="155"/>
      <c r="J265" s="142">
        <f t="shared" si="18"/>
        <v>0</v>
      </c>
      <c r="K265" s="143"/>
      <c r="L265" s="114"/>
      <c r="M265" s="115"/>
    </row>
    <row r="266" spans="1:13" x14ac:dyDescent="0.2">
      <c r="A266" s="75" t="s">
        <v>317</v>
      </c>
      <c r="B266" s="76" t="s">
        <v>126</v>
      </c>
      <c r="C266" s="32" t="s">
        <v>520</v>
      </c>
      <c r="D266" s="155"/>
      <c r="E266" s="155"/>
      <c r="F266" s="155"/>
      <c r="G266" s="155"/>
      <c r="H266" s="155"/>
      <c r="I266" s="155"/>
      <c r="J266" s="142">
        <f t="shared" si="18"/>
        <v>0</v>
      </c>
      <c r="K266" s="143"/>
      <c r="L266" s="114"/>
      <c r="M266" s="115"/>
    </row>
    <row r="267" spans="1:13" x14ac:dyDescent="0.2">
      <c r="A267" s="128"/>
      <c r="B267" s="133"/>
      <c r="C267" s="134"/>
      <c r="D267" s="173"/>
      <c r="E267" s="173"/>
      <c r="F267" s="173"/>
      <c r="G267" s="173"/>
      <c r="H267" s="173"/>
      <c r="I267" s="173"/>
      <c r="J267" s="144">
        <f t="shared" si="18"/>
        <v>0</v>
      </c>
      <c r="K267" s="145"/>
      <c r="L267" s="131"/>
      <c r="M267" s="132"/>
    </row>
    <row r="268" spans="1:13" ht="0.75" customHeight="1" thickBot="1" x14ac:dyDescent="0.25">
      <c r="A268" s="84"/>
      <c r="B268" s="88"/>
      <c r="C268" s="73"/>
      <c r="D268" s="184"/>
      <c r="E268" s="184"/>
      <c r="F268" s="184"/>
      <c r="G268" s="184"/>
      <c r="H268" s="184"/>
      <c r="I268" s="184"/>
      <c r="J268" s="179"/>
      <c r="K268" s="180"/>
    </row>
    <row r="269" spans="1:13" x14ac:dyDescent="0.2">
      <c r="A269" s="65"/>
      <c r="B269" s="43"/>
      <c r="C269" s="43"/>
      <c r="D269" s="66"/>
      <c r="E269" s="66"/>
      <c r="F269" s="66"/>
      <c r="G269" s="66"/>
      <c r="H269" s="66"/>
      <c r="I269" s="66"/>
      <c r="J269" s="66"/>
      <c r="K269" s="45" t="s">
        <v>532</v>
      </c>
    </row>
    <row r="270" spans="1:13" ht="17.100000000000001" customHeight="1" x14ac:dyDescent="0.2">
      <c r="A270" s="139" t="s">
        <v>327</v>
      </c>
      <c r="B270" s="140"/>
      <c r="C270" s="140" t="s">
        <v>129</v>
      </c>
      <c r="D270" s="140" t="s">
        <v>148</v>
      </c>
      <c r="E270" s="140"/>
      <c r="F270" s="140" t="s">
        <v>143</v>
      </c>
      <c r="G270" s="140"/>
      <c r="H270" s="140" t="s">
        <v>146</v>
      </c>
      <c r="I270" s="140"/>
      <c r="J270" s="140" t="s">
        <v>149</v>
      </c>
      <c r="K270" s="169"/>
    </row>
    <row r="271" spans="1:13" ht="17.100000000000001" customHeight="1" x14ac:dyDescent="0.2">
      <c r="A271" s="72" t="s">
        <v>3</v>
      </c>
      <c r="B271" s="15" t="s">
        <v>4</v>
      </c>
      <c r="C271" s="140"/>
      <c r="D271" s="140"/>
      <c r="E271" s="140"/>
      <c r="F271" s="140"/>
      <c r="G271" s="140"/>
      <c r="H271" s="140"/>
      <c r="I271" s="140"/>
      <c r="J271" s="140"/>
      <c r="K271" s="169"/>
    </row>
    <row r="272" spans="1:13" ht="12.75" customHeight="1" thickBot="1" x14ac:dyDescent="0.25">
      <c r="A272" s="17">
        <v>1</v>
      </c>
      <c r="B272" s="18" t="s">
        <v>5</v>
      </c>
      <c r="C272" s="19">
        <v>3</v>
      </c>
      <c r="D272" s="181">
        <v>4</v>
      </c>
      <c r="E272" s="182"/>
      <c r="F272" s="181">
        <v>5</v>
      </c>
      <c r="G272" s="182"/>
      <c r="H272" s="181">
        <v>6</v>
      </c>
      <c r="I272" s="182"/>
      <c r="J272" s="181">
        <v>7</v>
      </c>
      <c r="K272" s="183"/>
    </row>
    <row r="273" spans="1:13" ht="22.5" x14ac:dyDescent="0.2">
      <c r="A273" s="33" t="s">
        <v>328</v>
      </c>
      <c r="B273" s="92" t="s">
        <v>126</v>
      </c>
      <c r="C273" s="59" t="s">
        <v>522</v>
      </c>
      <c r="D273" s="170"/>
      <c r="E273" s="170"/>
      <c r="F273" s="170"/>
      <c r="G273" s="170"/>
      <c r="H273" s="170"/>
      <c r="I273" s="170"/>
      <c r="J273" s="171">
        <f t="shared" ref="J273:J282" si="19">D273+F273-H273</f>
        <v>0</v>
      </c>
      <c r="K273" s="172"/>
      <c r="L273" s="114"/>
      <c r="M273" s="115"/>
    </row>
    <row r="274" spans="1:13" x14ac:dyDescent="0.2">
      <c r="A274" s="71" t="s">
        <v>321</v>
      </c>
      <c r="B274" s="76" t="s">
        <v>126</v>
      </c>
      <c r="C274" s="32" t="s">
        <v>523</v>
      </c>
      <c r="D274" s="155"/>
      <c r="E274" s="155"/>
      <c r="F274" s="155"/>
      <c r="G274" s="155"/>
      <c r="H274" s="155"/>
      <c r="I274" s="155"/>
      <c r="J274" s="142">
        <f t="shared" si="19"/>
        <v>0</v>
      </c>
      <c r="K274" s="143"/>
      <c r="L274" s="114"/>
      <c r="M274" s="115"/>
    </row>
    <row r="275" spans="1:13" ht="22.5" x14ac:dyDescent="0.2">
      <c r="A275" s="90" t="s">
        <v>316</v>
      </c>
      <c r="B275" s="76" t="s">
        <v>126</v>
      </c>
      <c r="C275" s="32" t="s">
        <v>524</v>
      </c>
      <c r="D275" s="155"/>
      <c r="E275" s="155"/>
      <c r="F275" s="155"/>
      <c r="G275" s="155"/>
      <c r="H275" s="155"/>
      <c r="I275" s="155"/>
      <c r="J275" s="142">
        <f t="shared" si="19"/>
        <v>0</v>
      </c>
      <c r="K275" s="143"/>
      <c r="L275" s="114"/>
      <c r="M275" s="115"/>
    </row>
    <row r="276" spans="1:13" x14ac:dyDescent="0.2">
      <c r="A276" s="91" t="s">
        <v>118</v>
      </c>
      <c r="B276" s="76" t="s">
        <v>126</v>
      </c>
      <c r="C276" s="32" t="s">
        <v>525</v>
      </c>
      <c r="D276" s="155"/>
      <c r="E276" s="155"/>
      <c r="F276" s="155"/>
      <c r="G276" s="155"/>
      <c r="H276" s="155"/>
      <c r="I276" s="155"/>
      <c r="J276" s="142">
        <f t="shared" si="19"/>
        <v>0</v>
      </c>
      <c r="K276" s="143"/>
      <c r="L276" s="114"/>
      <c r="M276" s="115"/>
    </row>
    <row r="277" spans="1:13" x14ac:dyDescent="0.2">
      <c r="A277" s="71" t="s">
        <v>333</v>
      </c>
      <c r="B277" s="76" t="s">
        <v>126</v>
      </c>
      <c r="C277" s="32" t="s">
        <v>526</v>
      </c>
      <c r="D277" s="155"/>
      <c r="E277" s="155"/>
      <c r="F277" s="155"/>
      <c r="G277" s="155"/>
      <c r="H277" s="155"/>
      <c r="I277" s="155"/>
      <c r="J277" s="142">
        <f t="shared" si="19"/>
        <v>0</v>
      </c>
      <c r="K277" s="143"/>
      <c r="L277" s="114"/>
      <c r="M277" s="115"/>
    </row>
    <row r="278" spans="1:13" ht="33.75" x14ac:dyDescent="0.2">
      <c r="A278" s="90" t="s">
        <v>310</v>
      </c>
      <c r="B278" s="76" t="s">
        <v>126</v>
      </c>
      <c r="C278" s="32" t="s">
        <v>527</v>
      </c>
      <c r="D278" s="155"/>
      <c r="E278" s="155"/>
      <c r="F278" s="155"/>
      <c r="G278" s="155"/>
      <c r="H278" s="155"/>
      <c r="I278" s="155"/>
      <c r="J278" s="142">
        <f t="shared" si="19"/>
        <v>0</v>
      </c>
      <c r="K278" s="143"/>
      <c r="L278" s="114"/>
      <c r="M278" s="115"/>
    </row>
    <row r="279" spans="1:13" x14ac:dyDescent="0.2">
      <c r="A279" s="71" t="s">
        <v>322</v>
      </c>
      <c r="B279" s="76" t="s">
        <v>126</v>
      </c>
      <c r="C279" s="32" t="s">
        <v>528</v>
      </c>
      <c r="D279" s="155"/>
      <c r="E279" s="155"/>
      <c r="F279" s="155"/>
      <c r="G279" s="155"/>
      <c r="H279" s="155"/>
      <c r="I279" s="155"/>
      <c r="J279" s="142">
        <f t="shared" si="19"/>
        <v>0</v>
      </c>
      <c r="K279" s="143"/>
      <c r="L279" s="114"/>
      <c r="M279" s="115"/>
    </row>
    <row r="280" spans="1:13" ht="33.75" x14ac:dyDescent="0.2">
      <c r="A280" s="90" t="s">
        <v>310</v>
      </c>
      <c r="B280" s="76" t="s">
        <v>126</v>
      </c>
      <c r="C280" s="32" t="s">
        <v>529</v>
      </c>
      <c r="D280" s="155"/>
      <c r="E280" s="155"/>
      <c r="F280" s="155"/>
      <c r="G280" s="155"/>
      <c r="H280" s="155"/>
      <c r="I280" s="155"/>
      <c r="J280" s="142">
        <f t="shared" si="19"/>
        <v>0</v>
      </c>
      <c r="K280" s="143"/>
      <c r="L280" s="114"/>
      <c r="M280" s="115"/>
    </row>
    <row r="281" spans="1:13" x14ac:dyDescent="0.2">
      <c r="A281" s="75" t="s">
        <v>317</v>
      </c>
      <c r="B281" s="76" t="s">
        <v>126</v>
      </c>
      <c r="C281" s="32" t="s">
        <v>530</v>
      </c>
      <c r="D281" s="155"/>
      <c r="E281" s="155"/>
      <c r="F281" s="155"/>
      <c r="G281" s="155"/>
      <c r="H281" s="155"/>
      <c r="I281" s="155"/>
      <c r="J281" s="142">
        <f t="shared" si="19"/>
        <v>0</v>
      </c>
      <c r="K281" s="143"/>
      <c r="L281" s="114"/>
      <c r="M281" s="115"/>
    </row>
    <row r="282" spans="1:13" ht="12" thickBot="1" x14ac:dyDescent="0.25">
      <c r="A282" s="128"/>
      <c r="B282" s="129"/>
      <c r="C282" s="130"/>
      <c r="D282" s="156"/>
      <c r="E282" s="156"/>
      <c r="F282" s="156"/>
      <c r="G282" s="156"/>
      <c r="H282" s="156"/>
      <c r="I282" s="156"/>
      <c r="J282" s="157">
        <f t="shared" si="19"/>
        <v>0</v>
      </c>
      <c r="K282" s="158"/>
      <c r="L282" s="131"/>
      <c r="M282" s="132"/>
    </row>
    <row r="283" spans="1:13" hidden="1" x14ac:dyDescent="0.2">
      <c r="A283" s="84"/>
      <c r="B283" s="126"/>
      <c r="C283" s="127"/>
      <c r="D283" s="152"/>
      <c r="E283" s="152"/>
      <c r="F283" s="152"/>
      <c r="G283" s="152"/>
      <c r="H283" s="152"/>
      <c r="I283" s="152"/>
      <c r="J283" s="153"/>
      <c r="K283" s="154"/>
    </row>
    <row r="285" spans="1:13" ht="12" hidden="1" thickBot="1" x14ac:dyDescent="0.25"/>
    <row r="286" spans="1:13" ht="48" hidden="1" customHeight="1" thickTop="1" thickBot="1" x14ac:dyDescent="0.25">
      <c r="B286" s="199"/>
      <c r="C286" s="200"/>
      <c r="D286" s="200"/>
      <c r="E286" s="201" t="s">
        <v>348</v>
      </c>
      <c r="F286" s="201"/>
      <c r="G286" s="202"/>
    </row>
    <row r="287" spans="1:13" ht="3.75" hidden="1" customHeight="1" thickTop="1" thickBot="1" x14ac:dyDescent="0.25">
      <c r="B287" s="198"/>
      <c r="C287" s="198"/>
      <c r="D287" s="198"/>
      <c r="E287" s="162"/>
      <c r="F287" s="162"/>
      <c r="G287" s="162"/>
    </row>
    <row r="288" spans="1:13" ht="12" hidden="1" thickTop="1" x14ac:dyDescent="0.2">
      <c r="B288" s="196" t="s">
        <v>339</v>
      </c>
      <c r="C288" s="197"/>
      <c r="D288" s="197"/>
      <c r="E288" s="203"/>
      <c r="F288" s="203"/>
      <c r="G288" s="204"/>
    </row>
    <row r="289" spans="2:7" hidden="1" x14ac:dyDescent="0.2">
      <c r="B289" s="185" t="s">
        <v>340</v>
      </c>
      <c r="C289" s="186"/>
      <c r="D289" s="186"/>
      <c r="E289" s="193"/>
      <c r="F289" s="193"/>
      <c r="G289" s="194"/>
    </row>
    <row r="290" spans="2:7" hidden="1" x14ac:dyDescent="0.2">
      <c r="B290" s="185" t="s">
        <v>341</v>
      </c>
      <c r="C290" s="186"/>
      <c r="D290" s="186"/>
      <c r="E290" s="189"/>
      <c r="F290" s="189"/>
      <c r="G290" s="190"/>
    </row>
    <row r="291" spans="2:7" hidden="1" x14ac:dyDescent="0.2">
      <c r="B291" s="185" t="s">
        <v>342</v>
      </c>
      <c r="C291" s="186"/>
      <c r="D291" s="186"/>
      <c r="E291" s="189"/>
      <c r="F291" s="189"/>
      <c r="G291" s="190"/>
    </row>
    <row r="292" spans="2:7" hidden="1" x14ac:dyDescent="0.2">
      <c r="B292" s="185" t="s">
        <v>343</v>
      </c>
      <c r="C292" s="186"/>
      <c r="D292" s="186"/>
      <c r="E292" s="189"/>
      <c r="F292" s="189"/>
      <c r="G292" s="190"/>
    </row>
    <row r="293" spans="2:7" hidden="1" x14ac:dyDescent="0.2">
      <c r="B293" s="185" t="s">
        <v>344</v>
      </c>
      <c r="C293" s="186"/>
      <c r="D293" s="186"/>
      <c r="E293" s="193"/>
      <c r="F293" s="193"/>
      <c r="G293" s="194"/>
    </row>
    <row r="294" spans="2:7" hidden="1" x14ac:dyDescent="0.2">
      <c r="B294" s="185" t="s">
        <v>345</v>
      </c>
      <c r="C294" s="186"/>
      <c r="D294" s="186"/>
      <c r="E294" s="193"/>
      <c r="F294" s="193"/>
      <c r="G294" s="194"/>
    </row>
    <row r="295" spans="2:7" hidden="1" x14ac:dyDescent="0.2">
      <c r="B295" s="185" t="s">
        <v>346</v>
      </c>
      <c r="C295" s="186"/>
      <c r="D295" s="186"/>
      <c r="E295" s="189"/>
      <c r="F295" s="189"/>
      <c r="G295" s="190"/>
    </row>
    <row r="296" spans="2:7" ht="12" hidden="1" thickBot="1" x14ac:dyDescent="0.25">
      <c r="B296" s="187" t="s">
        <v>347</v>
      </c>
      <c r="C296" s="188"/>
      <c r="D296" s="188"/>
      <c r="E296" s="191"/>
      <c r="F296" s="191"/>
      <c r="G296" s="192"/>
    </row>
    <row r="297" spans="2:7" ht="3.75" hidden="1" customHeight="1" thickTop="1" x14ac:dyDescent="0.2">
      <c r="B297" s="177"/>
      <c r="C297" s="177"/>
      <c r="D297" s="177"/>
      <c r="E297" s="178"/>
      <c r="F297" s="178"/>
      <c r="G297" s="178"/>
    </row>
    <row r="298" spans="2:7" hidden="1" x14ac:dyDescent="0.2"/>
  </sheetData>
  <mergeCells count="504">
    <mergeCell ref="A116:B116"/>
    <mergeCell ref="A142:J142"/>
    <mergeCell ref="I117:J117"/>
    <mergeCell ref="H73:H74"/>
    <mergeCell ref="I73:J73"/>
    <mergeCell ref="A72:B72"/>
    <mergeCell ref="C72:C74"/>
    <mergeCell ref="D72:D74"/>
    <mergeCell ref="E72:G72"/>
    <mergeCell ref="H72:J72"/>
    <mergeCell ref="B117:B118"/>
    <mergeCell ref="E117:E118"/>
    <mergeCell ref="B97:B98"/>
    <mergeCell ref="E97:E98"/>
    <mergeCell ref="F97:G97"/>
    <mergeCell ref="A117:A118"/>
    <mergeCell ref="F193:G193"/>
    <mergeCell ref="H193:I193"/>
    <mergeCell ref="J193:K193"/>
    <mergeCell ref="D197:E197"/>
    <mergeCell ref="F197:G197"/>
    <mergeCell ref="H197:I197"/>
    <mergeCell ref="J197:K197"/>
    <mergeCell ref="D199:E199"/>
    <mergeCell ref="D167:D169"/>
    <mergeCell ref="A168:A169"/>
    <mergeCell ref="B168:B169"/>
    <mergeCell ref="E168:E169"/>
    <mergeCell ref="F199:G199"/>
    <mergeCell ref="H267:I267"/>
    <mergeCell ref="H264:I264"/>
    <mergeCell ref="J264:K264"/>
    <mergeCell ref="C116:C118"/>
    <mergeCell ref="D116:D118"/>
    <mergeCell ref="E116:G116"/>
    <mergeCell ref="H116:J116"/>
    <mergeCell ref="H199:I199"/>
    <mergeCell ref="D192:E192"/>
    <mergeCell ref="J202:K202"/>
    <mergeCell ref="H259:I259"/>
    <mergeCell ref="F262:G262"/>
    <mergeCell ref="D258:E258"/>
    <mergeCell ref="F263:G263"/>
    <mergeCell ref="D259:E259"/>
    <mergeCell ref="F260:G260"/>
    <mergeCell ref="F261:G261"/>
    <mergeCell ref="F259:G259"/>
    <mergeCell ref="D262:E262"/>
    <mergeCell ref="D263:E263"/>
    <mergeCell ref="F258:G258"/>
    <mergeCell ref="D260:E260"/>
    <mergeCell ref="F202:G202"/>
    <mergeCell ref="J199:K199"/>
    <mergeCell ref="D193:E193"/>
    <mergeCell ref="A167:B167"/>
    <mergeCell ref="C167:C169"/>
    <mergeCell ref="B290:D290"/>
    <mergeCell ref="H254:I254"/>
    <mergeCell ref="D264:E264"/>
    <mergeCell ref="H270:I271"/>
    <mergeCell ref="F168:G168"/>
    <mergeCell ref="H265:I265"/>
    <mergeCell ref="J261:K261"/>
    <mergeCell ref="J262:K262"/>
    <mergeCell ref="J263:K263"/>
    <mergeCell ref="H261:I261"/>
    <mergeCell ref="F265:G265"/>
    <mergeCell ref="D261:E261"/>
    <mergeCell ref="H263:I263"/>
    <mergeCell ref="J265:K265"/>
    <mergeCell ref="F264:G264"/>
    <mergeCell ref="D273:E273"/>
    <mergeCell ref="F273:G273"/>
    <mergeCell ref="H273:I273"/>
    <mergeCell ref="J273:K273"/>
    <mergeCell ref="D254:E254"/>
    <mergeCell ref="H275:I275"/>
    <mergeCell ref="J275:K275"/>
    <mergeCell ref="H279:I279"/>
    <mergeCell ref="J279:K279"/>
    <mergeCell ref="D276:E276"/>
    <mergeCell ref="F276:G276"/>
    <mergeCell ref="H276:I276"/>
    <mergeCell ref="J276:K276"/>
    <mergeCell ref="D277:E277"/>
    <mergeCell ref="F277:G277"/>
    <mergeCell ref="B294:D294"/>
    <mergeCell ref="E293:G293"/>
    <mergeCell ref="E294:G294"/>
    <mergeCell ref="D265:E265"/>
    <mergeCell ref="F268:G268"/>
    <mergeCell ref="D266:E266"/>
    <mergeCell ref="F266:G266"/>
    <mergeCell ref="D272:E272"/>
    <mergeCell ref="B293:D293"/>
    <mergeCell ref="F267:G267"/>
    <mergeCell ref="B291:D291"/>
    <mergeCell ref="B292:D292"/>
    <mergeCell ref="E290:G290"/>
    <mergeCell ref="E291:G291"/>
    <mergeCell ref="E292:G292"/>
    <mergeCell ref="B288:D288"/>
    <mergeCell ref="B289:D289"/>
    <mergeCell ref="B287:D287"/>
    <mergeCell ref="B286:D286"/>
    <mergeCell ref="E286:G286"/>
    <mergeCell ref="E287:G287"/>
    <mergeCell ref="E288:G288"/>
    <mergeCell ref="E289:G289"/>
    <mergeCell ref="D283:E283"/>
    <mergeCell ref="J246:K246"/>
    <mergeCell ref="J247:K247"/>
    <mergeCell ref="J248:K248"/>
    <mergeCell ref="J249:K249"/>
    <mergeCell ref="H257:I257"/>
    <mergeCell ref="J257:K257"/>
    <mergeCell ref="J250:K250"/>
    <mergeCell ref="J254:K254"/>
    <mergeCell ref="H252:I252"/>
    <mergeCell ref="H253:I253"/>
    <mergeCell ref="J251:K251"/>
    <mergeCell ref="J252:K252"/>
    <mergeCell ref="H247:I247"/>
    <mergeCell ref="H248:I248"/>
    <mergeCell ref="H249:I249"/>
    <mergeCell ref="H251:I251"/>
    <mergeCell ref="H250:I250"/>
    <mergeCell ref="H258:I258"/>
    <mergeCell ref="F253:G253"/>
    <mergeCell ref="J253:K253"/>
    <mergeCell ref="F252:G252"/>
    <mergeCell ref="H255:I255"/>
    <mergeCell ref="J255:K255"/>
    <mergeCell ref="F256:G256"/>
    <mergeCell ref="J272:K272"/>
    <mergeCell ref="J258:K258"/>
    <mergeCell ref="H268:I268"/>
    <mergeCell ref="J267:K267"/>
    <mergeCell ref="H266:I266"/>
    <mergeCell ref="J266:K266"/>
    <mergeCell ref="H260:I260"/>
    <mergeCell ref="J259:K259"/>
    <mergeCell ref="J260:K260"/>
    <mergeCell ref="J270:K271"/>
    <mergeCell ref="F272:G272"/>
    <mergeCell ref="H272:I272"/>
    <mergeCell ref="F254:G254"/>
    <mergeCell ref="H262:I262"/>
    <mergeCell ref="F275:G275"/>
    <mergeCell ref="D257:E257"/>
    <mergeCell ref="D247:E247"/>
    <mergeCell ref="D248:E248"/>
    <mergeCell ref="D249:E249"/>
    <mergeCell ref="D250:E250"/>
    <mergeCell ref="F257:G257"/>
    <mergeCell ref="F250:G250"/>
    <mergeCell ref="F247:G247"/>
    <mergeCell ref="D253:E253"/>
    <mergeCell ref="D256:E256"/>
    <mergeCell ref="F249:G249"/>
    <mergeCell ref="F248:G248"/>
    <mergeCell ref="D251:E251"/>
    <mergeCell ref="D268:E268"/>
    <mergeCell ref="F246:G246"/>
    <mergeCell ref="B295:D295"/>
    <mergeCell ref="B296:D296"/>
    <mergeCell ref="E295:G295"/>
    <mergeCell ref="E296:G296"/>
    <mergeCell ref="J236:K236"/>
    <mergeCell ref="J237:K237"/>
    <mergeCell ref="A270:B270"/>
    <mergeCell ref="C270:C271"/>
    <mergeCell ref="D270:E271"/>
    <mergeCell ref="F270:G271"/>
    <mergeCell ref="H237:I237"/>
    <mergeCell ref="H243:I244"/>
    <mergeCell ref="J243:K244"/>
    <mergeCell ref="D237:E237"/>
    <mergeCell ref="D240:E240"/>
    <mergeCell ref="D252:E252"/>
    <mergeCell ref="D245:E245"/>
    <mergeCell ref="D246:E246"/>
    <mergeCell ref="F251:G251"/>
    <mergeCell ref="F274:G274"/>
    <mergeCell ref="H274:I274"/>
    <mergeCell ref="J274:K274"/>
    <mergeCell ref="D275:E275"/>
    <mergeCell ref="H233:I233"/>
    <mergeCell ref="H234:I234"/>
    <mergeCell ref="J234:K234"/>
    <mergeCell ref="J235:K235"/>
    <mergeCell ref="H235:I235"/>
    <mergeCell ref="H245:I245"/>
    <mergeCell ref="J245:K245"/>
    <mergeCell ref="H236:I236"/>
    <mergeCell ref="F240:G240"/>
    <mergeCell ref="F237:G237"/>
    <mergeCell ref="F245:G245"/>
    <mergeCell ref="J268:K268"/>
    <mergeCell ref="D234:E234"/>
    <mergeCell ref="J227:K227"/>
    <mergeCell ref="J228:K228"/>
    <mergeCell ref="J229:K229"/>
    <mergeCell ref="J230:K230"/>
    <mergeCell ref="D267:E267"/>
    <mergeCell ref="F231:G231"/>
    <mergeCell ref="F232:G232"/>
    <mergeCell ref="F230:G230"/>
    <mergeCell ref="J231:K231"/>
    <mergeCell ref="J232:K232"/>
    <mergeCell ref="J233:K233"/>
    <mergeCell ref="H231:I231"/>
    <mergeCell ref="F255:G255"/>
    <mergeCell ref="D255:E255"/>
    <mergeCell ref="H241:I241"/>
    <mergeCell ref="F235:G235"/>
    <mergeCell ref="F236:G236"/>
    <mergeCell ref="H239:I239"/>
    <mergeCell ref="H240:I240"/>
    <mergeCell ref="J240:K240"/>
    <mergeCell ref="J239:K239"/>
    <mergeCell ref="H246:I246"/>
    <mergeCell ref="H226:I226"/>
    <mergeCell ref="F226:G226"/>
    <mergeCell ref="F233:G233"/>
    <mergeCell ref="H227:I227"/>
    <mergeCell ref="F239:G239"/>
    <mergeCell ref="D226:E226"/>
    <mergeCell ref="D227:E227"/>
    <mergeCell ref="D230:E230"/>
    <mergeCell ref="J220:K220"/>
    <mergeCell ref="J221:K221"/>
    <mergeCell ref="J222:K222"/>
    <mergeCell ref="J225:K225"/>
    <mergeCell ref="H230:I230"/>
    <mergeCell ref="J226:K226"/>
    <mergeCell ref="H228:I228"/>
    <mergeCell ref="H220:I220"/>
    <mergeCell ref="H221:I221"/>
    <mergeCell ref="H224:I224"/>
    <mergeCell ref="H229:I229"/>
    <mergeCell ref="H222:I222"/>
    <mergeCell ref="H225:I225"/>
    <mergeCell ref="D235:E235"/>
    <mergeCell ref="D236:E236"/>
    <mergeCell ref="H232:I232"/>
    <mergeCell ref="D229:E229"/>
    <mergeCell ref="D228:E228"/>
    <mergeCell ref="F228:G228"/>
    <mergeCell ref="F227:G227"/>
    <mergeCell ref="A243:B243"/>
    <mergeCell ref="C243:C244"/>
    <mergeCell ref="D243:E244"/>
    <mergeCell ref="F243:G244"/>
    <mergeCell ref="F229:G229"/>
    <mergeCell ref="D231:E231"/>
    <mergeCell ref="D232:E232"/>
    <mergeCell ref="D233:E233"/>
    <mergeCell ref="F234:G234"/>
    <mergeCell ref="D239:E239"/>
    <mergeCell ref="D241:E241"/>
    <mergeCell ref="F241:G241"/>
    <mergeCell ref="D238:E238"/>
    <mergeCell ref="H213:I213"/>
    <mergeCell ref="D220:E220"/>
    <mergeCell ref="F220:G220"/>
    <mergeCell ref="D221:E221"/>
    <mergeCell ref="D222:E222"/>
    <mergeCell ref="D213:E213"/>
    <mergeCell ref="F213:G213"/>
    <mergeCell ref="F215:G215"/>
    <mergeCell ref="D225:E225"/>
    <mergeCell ref="D219:E219"/>
    <mergeCell ref="F219:G219"/>
    <mergeCell ref="F221:G221"/>
    <mergeCell ref="F222:G222"/>
    <mergeCell ref="F225:G225"/>
    <mergeCell ref="D223:E223"/>
    <mergeCell ref="F223:G223"/>
    <mergeCell ref="H223:I223"/>
    <mergeCell ref="B297:D297"/>
    <mergeCell ref="E297:G297"/>
    <mergeCell ref="H238:I238"/>
    <mergeCell ref="J238:K238"/>
    <mergeCell ref="D209:E209"/>
    <mergeCell ref="F209:G209"/>
    <mergeCell ref="H209:I209"/>
    <mergeCell ref="J241:K241"/>
    <mergeCell ref="J209:K209"/>
    <mergeCell ref="F238:G238"/>
    <mergeCell ref="A217:B217"/>
    <mergeCell ref="C217:C218"/>
    <mergeCell ref="D217:E218"/>
    <mergeCell ref="F217:G218"/>
    <mergeCell ref="H217:I218"/>
    <mergeCell ref="J217:K218"/>
    <mergeCell ref="J224:K224"/>
    <mergeCell ref="D274:E274"/>
    <mergeCell ref="H219:I219"/>
    <mergeCell ref="J219:K219"/>
    <mergeCell ref="D214:E214"/>
    <mergeCell ref="H215:I215"/>
    <mergeCell ref="J215:K215"/>
    <mergeCell ref="D215:E215"/>
    <mergeCell ref="D207:E207"/>
    <mergeCell ref="F207:G207"/>
    <mergeCell ref="H207:I207"/>
    <mergeCell ref="J207:K207"/>
    <mergeCell ref="J213:K213"/>
    <mergeCell ref="F214:G214"/>
    <mergeCell ref="F211:G211"/>
    <mergeCell ref="J211:K211"/>
    <mergeCell ref="F208:G208"/>
    <mergeCell ref="H208:I208"/>
    <mergeCell ref="J208:K208"/>
    <mergeCell ref="J212:K212"/>
    <mergeCell ref="D212:E212"/>
    <mergeCell ref="F212:G212"/>
    <mergeCell ref="H211:I211"/>
    <mergeCell ref="D208:E208"/>
    <mergeCell ref="H214:I214"/>
    <mergeCell ref="J214:K214"/>
    <mergeCell ref="D210:E210"/>
    <mergeCell ref="F210:G210"/>
    <mergeCell ref="H210:I210"/>
    <mergeCell ref="J210:K210"/>
    <mergeCell ref="D211:E211"/>
    <mergeCell ref="H212:I212"/>
    <mergeCell ref="J204:K204"/>
    <mergeCell ref="J205:K205"/>
    <mergeCell ref="D206:E206"/>
    <mergeCell ref="F206:G206"/>
    <mergeCell ref="H206:I206"/>
    <mergeCell ref="J206:K206"/>
    <mergeCell ref="D205:E205"/>
    <mergeCell ref="D204:E204"/>
    <mergeCell ref="F204:G204"/>
    <mergeCell ref="F205:G205"/>
    <mergeCell ref="H204:I204"/>
    <mergeCell ref="H205:I205"/>
    <mergeCell ref="D201:E201"/>
    <mergeCell ref="F201:G201"/>
    <mergeCell ref="H201:I201"/>
    <mergeCell ref="J201:K201"/>
    <mergeCell ref="D203:E203"/>
    <mergeCell ref="F203:G203"/>
    <mergeCell ref="H203:I203"/>
    <mergeCell ref="J203:K203"/>
    <mergeCell ref="D200:E200"/>
    <mergeCell ref="F200:G200"/>
    <mergeCell ref="H200:I200"/>
    <mergeCell ref="J200:K200"/>
    <mergeCell ref="D202:E202"/>
    <mergeCell ref="H202:I202"/>
    <mergeCell ref="D196:E196"/>
    <mergeCell ref="F196:G196"/>
    <mergeCell ref="H196:I196"/>
    <mergeCell ref="J196:K196"/>
    <mergeCell ref="D198:E198"/>
    <mergeCell ref="F198:G198"/>
    <mergeCell ref="H198:I198"/>
    <mergeCell ref="J198:K198"/>
    <mergeCell ref="D194:E194"/>
    <mergeCell ref="F194:G194"/>
    <mergeCell ref="H194:I194"/>
    <mergeCell ref="J194:K194"/>
    <mergeCell ref="D195:E195"/>
    <mergeCell ref="F195:G195"/>
    <mergeCell ref="H195:I195"/>
    <mergeCell ref="J195:K195"/>
    <mergeCell ref="F192:G192"/>
    <mergeCell ref="H192:I192"/>
    <mergeCell ref="J192:K192"/>
    <mergeCell ref="F188:G189"/>
    <mergeCell ref="D188:E189"/>
    <mergeCell ref="H188:I189"/>
    <mergeCell ref="J188:K189"/>
    <mergeCell ref="D190:E190"/>
    <mergeCell ref="F190:G190"/>
    <mergeCell ref="D191:E191"/>
    <mergeCell ref="F191:G191"/>
    <mergeCell ref="H191:I191"/>
    <mergeCell ref="J191:K191"/>
    <mergeCell ref="A188:B188"/>
    <mergeCell ref="C188:C189"/>
    <mergeCell ref="A144:A145"/>
    <mergeCell ref="B144:B145"/>
    <mergeCell ref="A2:I2"/>
    <mergeCell ref="A3:K3"/>
    <mergeCell ref="B4:K4"/>
    <mergeCell ref="A5:K5"/>
    <mergeCell ref="A7:B7"/>
    <mergeCell ref="C7:C9"/>
    <mergeCell ref="D7:D9"/>
    <mergeCell ref="A8:A9"/>
    <mergeCell ref="B8:B9"/>
    <mergeCell ref="F8:G8"/>
    <mergeCell ref="A187:J187"/>
    <mergeCell ref="F117:G117"/>
    <mergeCell ref="H117:H118"/>
    <mergeCell ref="K72:K74"/>
    <mergeCell ref="A73:A74"/>
    <mergeCell ref="B73:B74"/>
    <mergeCell ref="E73:E74"/>
    <mergeCell ref="F73:G73"/>
    <mergeCell ref="H168:H169"/>
    <mergeCell ref="I168:J168"/>
    <mergeCell ref="H190:I190"/>
    <mergeCell ref="J190:K190"/>
    <mergeCell ref="H8:H9"/>
    <mergeCell ref="I8:J8"/>
    <mergeCell ref="I144:J144"/>
    <mergeCell ref="E8:E9"/>
    <mergeCell ref="H143:J143"/>
    <mergeCell ref="E143:G143"/>
    <mergeCell ref="H144:H145"/>
    <mergeCell ref="F144:G144"/>
    <mergeCell ref="E50:G50"/>
    <mergeCell ref="E26:E27"/>
    <mergeCell ref="K7:K9"/>
    <mergeCell ref="E7:G7"/>
    <mergeCell ref="K143:K145"/>
    <mergeCell ref="K116:K118"/>
    <mergeCell ref="H7:J7"/>
    <mergeCell ref="F1:K1"/>
    <mergeCell ref="A25:B25"/>
    <mergeCell ref="C25:C27"/>
    <mergeCell ref="D25:D27"/>
    <mergeCell ref="E25:G25"/>
    <mergeCell ref="H25:J25"/>
    <mergeCell ref="K25:K27"/>
    <mergeCell ref="A26:A27"/>
    <mergeCell ref="B26:B27"/>
    <mergeCell ref="A6:K6"/>
    <mergeCell ref="F26:G26"/>
    <mergeCell ref="H26:H27"/>
    <mergeCell ref="I26:J26"/>
    <mergeCell ref="K50:K52"/>
    <mergeCell ref="A51:A52"/>
    <mergeCell ref="B51:B52"/>
    <mergeCell ref="E51:E52"/>
    <mergeCell ref="F51:G51"/>
    <mergeCell ref="H97:H98"/>
    <mergeCell ref="I97:J97"/>
    <mergeCell ref="A96:B96"/>
    <mergeCell ref="C96:C98"/>
    <mergeCell ref="D96:D98"/>
    <mergeCell ref="E96:G96"/>
    <mergeCell ref="H96:J96"/>
    <mergeCell ref="H51:H52"/>
    <mergeCell ref="I51:J51"/>
    <mergeCell ref="A50:B50"/>
    <mergeCell ref="C50:C52"/>
    <mergeCell ref="D50:D52"/>
    <mergeCell ref="H50:J50"/>
    <mergeCell ref="K96:K98"/>
    <mergeCell ref="A97:A98"/>
    <mergeCell ref="H277:I277"/>
    <mergeCell ref="J277:K277"/>
    <mergeCell ref="D280:E280"/>
    <mergeCell ref="F280:G280"/>
    <mergeCell ref="H280:I280"/>
    <mergeCell ref="J280:K280"/>
    <mergeCell ref="D278:E278"/>
    <mergeCell ref="F278:G278"/>
    <mergeCell ref="H278:I278"/>
    <mergeCell ref="J278:K278"/>
    <mergeCell ref="D279:E279"/>
    <mergeCell ref="F279:G279"/>
    <mergeCell ref="H283:I283"/>
    <mergeCell ref="J283:K283"/>
    <mergeCell ref="D281:E281"/>
    <mergeCell ref="F281:G281"/>
    <mergeCell ref="H281:I281"/>
    <mergeCell ref="J281:K281"/>
    <mergeCell ref="D282:E282"/>
    <mergeCell ref="F282:G282"/>
    <mergeCell ref="H282:I282"/>
    <mergeCell ref="J282:K282"/>
    <mergeCell ref="F283:G283"/>
    <mergeCell ref="K133:K135"/>
    <mergeCell ref="A134:A135"/>
    <mergeCell ref="B134:B135"/>
    <mergeCell ref="E134:E135"/>
    <mergeCell ref="F134:G134"/>
    <mergeCell ref="H256:I256"/>
    <mergeCell ref="J256:K256"/>
    <mergeCell ref="J223:K223"/>
    <mergeCell ref="D224:E224"/>
    <mergeCell ref="F224:G224"/>
    <mergeCell ref="H134:H135"/>
    <mergeCell ref="I134:J134"/>
    <mergeCell ref="A133:B133"/>
    <mergeCell ref="C133:C135"/>
    <mergeCell ref="D133:D135"/>
    <mergeCell ref="E133:G133"/>
    <mergeCell ref="H133:J133"/>
    <mergeCell ref="E144:E145"/>
    <mergeCell ref="H167:J167"/>
    <mergeCell ref="A143:B143"/>
    <mergeCell ref="C143:C145"/>
    <mergeCell ref="D143:D145"/>
    <mergeCell ref="E167:G167"/>
    <mergeCell ref="K167:K169"/>
  </mergeCells>
  <phoneticPr fontId="0" type="noConversion"/>
  <pageMargins left="0.74803149606299213" right="0.35433070866141736" top="0.98425196850393704" bottom="0.98425196850393704" header="0.51181102362204722" footer="0.51181102362204722"/>
  <pageSetup paperSize="9" scale="75" orientation="landscape" blackAndWhite="1" r:id="rId1"/>
  <headerFooter alignWithMargins="0"/>
  <rowBreaks count="12" manualBreakCount="12">
    <brk id="23" max="16383" man="1"/>
    <brk id="48" max="16383" man="1"/>
    <brk id="70" max="16383" man="1"/>
    <brk id="94" max="16383" man="1"/>
    <brk id="114" max="16383" man="1"/>
    <brk id="131" max="16383" man="1"/>
    <brk id="141" max="16383" man="1"/>
    <brk id="165" max="16383" man="1"/>
    <brk id="186" max="16383" man="1"/>
    <brk id="215" max="16383" man="1"/>
    <brk id="241" max="16383" man="1"/>
    <brk id="2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0503768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Надежда</cp:lastModifiedBy>
  <dcterms:created xsi:type="dcterms:W3CDTF">2011-05-26T13:40:14Z</dcterms:created>
  <dcterms:modified xsi:type="dcterms:W3CDTF">2023-04-14T13:15:47Z</dcterms:modified>
</cp:coreProperties>
</file>