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43BC3A81-04D8-41FC-8C1B-7AC8363F1839}" xr6:coauthVersionLast="47" xr6:coauthVersionMax="47" xr10:uidLastSave="{00000000-0000-0000-0000-000000000000}"/>
  <bookViews>
    <workbookView xWindow="-120" yWindow="-120" windowWidth="15600" windowHeight="11760" activeTab="1" xr2:uid="{00000000-000D-0000-FFFF-FFFF00000000}"/>
  </bookViews>
  <sheets>
    <sheet name="0503769 (Ввод данных. Недетализ" sheetId="1" r:id="rId1"/>
    <sheet name="0503769 (Печать)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1" l="1"/>
  <c r="S35" i="1"/>
  <c r="Y34" i="1"/>
  <c r="S34" i="1"/>
  <c r="Y33" i="1"/>
  <c r="S33" i="1"/>
  <c r="Y32" i="1"/>
  <c r="S32" i="1"/>
  <c r="Y31" i="1"/>
  <c r="S31" i="1"/>
  <c r="Y30" i="1"/>
  <c r="S30" i="1"/>
  <c r="Y29" i="1"/>
  <c r="S29" i="1"/>
  <c r="Y27" i="1"/>
  <c r="S27" i="1"/>
  <c r="Y25" i="1"/>
  <c r="S25" i="1"/>
  <c r="Y23" i="1"/>
  <c r="S23" i="1"/>
  <c r="Y21" i="1"/>
  <c r="S21" i="1"/>
  <c r="Y19" i="1"/>
  <c r="S19" i="1"/>
  <c r="Y158" i="1"/>
  <c r="S158" i="1"/>
  <c r="Y157" i="1"/>
  <c r="S157" i="1"/>
  <c r="Y156" i="1"/>
  <c r="S156" i="1"/>
  <c r="Y155" i="1"/>
  <c r="S155" i="1"/>
  <c r="Y154" i="1"/>
  <c r="S154" i="1"/>
  <c r="Y152" i="1"/>
  <c r="S152" i="1"/>
  <c r="Y151" i="1"/>
  <c r="S151" i="1"/>
  <c r="Y150" i="1"/>
  <c r="S150" i="1"/>
  <c r="Y149" i="1"/>
  <c r="S149" i="1"/>
  <c r="Y148" i="1"/>
  <c r="S148" i="1"/>
  <c r="Y146" i="1"/>
  <c r="S146" i="1"/>
  <c r="Y145" i="1"/>
  <c r="S145" i="1"/>
  <c r="Y144" i="1"/>
  <c r="S144" i="1"/>
  <c r="Y143" i="1"/>
  <c r="S143" i="1"/>
  <c r="Y142" i="1"/>
  <c r="S142" i="1"/>
  <c r="Y141" i="1"/>
  <c r="S141" i="1"/>
  <c r="Y140" i="1"/>
  <c r="S140" i="1"/>
  <c r="Y139" i="1"/>
  <c r="S139" i="1"/>
  <c r="Y138" i="1"/>
  <c r="S138" i="1"/>
  <c r="Y137" i="1"/>
  <c r="S137" i="1"/>
  <c r="Y136" i="1"/>
  <c r="S136" i="1"/>
  <c r="Y134" i="1"/>
  <c r="S134" i="1"/>
  <c r="Y133" i="1"/>
  <c r="S133" i="1"/>
  <c r="Y132" i="1"/>
  <c r="S132" i="1"/>
  <c r="Y131" i="1"/>
  <c r="S131" i="1"/>
  <c r="Y130" i="1"/>
  <c r="S130" i="1"/>
  <c r="Y128" i="1"/>
  <c r="S128" i="1"/>
  <c r="Y126" i="1"/>
  <c r="S126" i="1"/>
  <c r="Y125" i="1"/>
  <c r="S125" i="1"/>
  <c r="Y124" i="1"/>
  <c r="S124" i="1"/>
  <c r="Y123" i="1"/>
  <c r="S123" i="1"/>
  <c r="Y122" i="1"/>
  <c r="S122" i="1"/>
  <c r="Y120" i="1"/>
  <c r="S120" i="1"/>
  <c r="Y118" i="1"/>
  <c r="S118" i="1"/>
  <c r="Y117" i="1"/>
  <c r="S117" i="1"/>
  <c r="Y116" i="1"/>
  <c r="S116" i="1"/>
  <c r="Y115" i="1"/>
  <c r="S115" i="1"/>
  <c r="Y114" i="1"/>
  <c r="S114" i="1"/>
  <c r="Y112" i="1"/>
  <c r="S112" i="1"/>
  <c r="Y111" i="1"/>
  <c r="S111" i="1"/>
  <c r="Y109" i="1"/>
  <c r="S109" i="1"/>
  <c r="Y107" i="1"/>
  <c r="S107" i="1"/>
  <c r="Y106" i="1"/>
  <c r="S106" i="1"/>
  <c r="Y105" i="1"/>
  <c r="S105" i="1"/>
  <c r="Y103" i="1"/>
  <c r="S103" i="1"/>
  <c r="Y101" i="1"/>
  <c r="S101" i="1"/>
  <c r="Y99" i="1"/>
  <c r="S99" i="1"/>
  <c r="Y98" i="1"/>
  <c r="S98" i="1"/>
  <c r="Y97" i="1"/>
  <c r="S97" i="1"/>
  <c r="Y96" i="1"/>
  <c r="S96" i="1"/>
  <c r="Y95" i="1"/>
  <c r="S95" i="1"/>
  <c r="Y93" i="1"/>
  <c r="S93" i="1"/>
  <c r="Y91" i="1"/>
  <c r="S91" i="1"/>
  <c r="Y89" i="1"/>
  <c r="S89" i="1"/>
  <c r="Y87" i="1"/>
  <c r="S87" i="1"/>
  <c r="Y85" i="1"/>
  <c r="S85" i="1"/>
  <c r="Y84" i="1"/>
  <c r="S84" i="1"/>
  <c r="Y83" i="1"/>
  <c r="S83" i="1"/>
  <c r="Y81" i="1"/>
  <c r="S81" i="1"/>
  <c r="Y79" i="1"/>
  <c r="S79" i="1"/>
  <c r="Y77" i="1"/>
  <c r="S77" i="1"/>
  <c r="Y75" i="1"/>
  <c r="S75" i="1"/>
  <c r="Y73" i="1"/>
  <c r="S73" i="1"/>
  <c r="Y71" i="1"/>
  <c r="S71" i="1"/>
  <c r="Y70" i="1"/>
  <c r="S70" i="1"/>
  <c r="Y68" i="1"/>
  <c r="S68" i="1"/>
  <c r="Y67" i="1"/>
  <c r="S67" i="1"/>
  <c r="Y65" i="1"/>
  <c r="S65" i="1"/>
  <c r="Y64" i="1"/>
  <c r="S64" i="1"/>
  <c r="Y63" i="1"/>
  <c r="S63" i="1"/>
  <c r="Y61" i="1"/>
  <c r="S61" i="1"/>
  <c r="Y60" i="1"/>
  <c r="S60" i="1"/>
  <c r="Y59" i="1"/>
  <c r="S59" i="1"/>
  <c r="Y58" i="1"/>
  <c r="S58" i="1"/>
  <c r="Y56" i="1"/>
  <c r="S56" i="1"/>
  <c r="Y55" i="1"/>
  <c r="S55" i="1"/>
  <c r="Y54" i="1"/>
  <c r="S54" i="1"/>
  <c r="Y52" i="1"/>
  <c r="S52" i="1"/>
  <c r="Y50" i="1"/>
  <c r="S50" i="1"/>
  <c r="Y48" i="1"/>
  <c r="S48" i="1"/>
  <c r="Y46" i="1"/>
  <c r="S46" i="1"/>
  <c r="Y44" i="1"/>
  <c r="S44" i="1"/>
  <c r="Y42" i="1"/>
  <c r="S42" i="1"/>
  <c r="Y40" i="1"/>
  <c r="S40" i="1"/>
  <c r="Y39" i="1"/>
  <c r="S39" i="1"/>
  <c r="Y166" i="1"/>
  <c r="Y187" i="1"/>
  <c r="S187" i="1"/>
  <c r="Y186" i="1"/>
  <c r="S186" i="1"/>
  <c r="Y185" i="1"/>
  <c r="S185" i="1"/>
  <c r="Y184" i="1"/>
  <c r="S184" i="1"/>
  <c r="Y183" i="1"/>
  <c r="S183" i="1"/>
  <c r="Y182" i="1"/>
  <c r="S182" i="1"/>
  <c r="Y181" i="1"/>
  <c r="S181" i="1"/>
  <c r="Y180" i="1"/>
  <c r="S180" i="1"/>
  <c r="Y179" i="1"/>
  <c r="S179" i="1"/>
  <c r="Y178" i="1"/>
  <c r="S178" i="1"/>
  <c r="Y177" i="1"/>
  <c r="S177" i="1"/>
  <c r="Y176" i="1"/>
  <c r="S176" i="1"/>
  <c r="Y175" i="1"/>
  <c r="S175" i="1"/>
  <c r="Y174" i="1"/>
  <c r="S174" i="1"/>
  <c r="Y173" i="1"/>
  <c r="S173" i="1"/>
  <c r="Y172" i="1"/>
  <c r="S172" i="1"/>
  <c r="Y171" i="1"/>
  <c r="S171" i="1"/>
  <c r="Y170" i="1"/>
  <c r="S170" i="1"/>
  <c r="Y169" i="1"/>
  <c r="S169" i="1"/>
  <c r="Y201" i="1"/>
  <c r="S201" i="1"/>
  <c r="Y200" i="1"/>
  <c r="S200" i="1"/>
  <c r="Y199" i="1"/>
  <c r="S199" i="1"/>
  <c r="Y198" i="1"/>
  <c r="S198" i="1"/>
  <c r="Y197" i="1"/>
  <c r="S197" i="1"/>
  <c r="Y196" i="1"/>
  <c r="S196" i="1"/>
  <c r="Y195" i="1"/>
  <c r="S195" i="1"/>
  <c r="Y194" i="1"/>
  <c r="S194" i="1"/>
  <c r="Y193" i="1"/>
  <c r="S193" i="1"/>
  <c r="Y192" i="1"/>
  <c r="S192" i="1"/>
  <c r="Y191" i="1"/>
  <c r="S191" i="1"/>
  <c r="Y190" i="1"/>
  <c r="S190" i="1"/>
  <c r="S162" i="1"/>
  <c r="Y162" i="1"/>
  <c r="Y211" i="1"/>
  <c r="Y215" i="1"/>
  <c r="Y219" i="1"/>
</calcChain>
</file>

<file path=xl/sharedStrings.xml><?xml version="1.0" encoding="utf-8"?>
<sst xmlns="http://schemas.openxmlformats.org/spreadsheetml/2006/main" count="1760" uniqueCount="478">
  <si>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</si>
  <si>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</si>
  <si>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</si>
  <si>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</si>
  <si>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</si>
  <si>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</si>
  <si>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</si>
  <si>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</si>
  <si>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</si>
  <si>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</si>
  <si>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</si>
  <si>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</si>
  <si>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</si>
  <si>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</si>
  <si>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</si>
  <si>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</si>
  <si>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</si>
  <si>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</si>
  <si>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</si>
  <si>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</si>
  <si>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</si>
  <si>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</si>
  <si>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</si>
  <si>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</si>
  <si>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</si>
  <si>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</si>
  <si>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</si>
  <si>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</si>
  <si>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</si>
  <si>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</si>
  <si>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</si>
  <si>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</si>
  <si>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</si>
  <si>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</si>
  <si>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</si>
  <si>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</si>
  <si>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</si>
  <si>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</si>
  <si>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</si>
  <si>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</si>
  <si>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</si>
  <si>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</si>
  <si>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</si>
  <si>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</si>
  <si>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</si>
  <si>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</si>
  <si>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</si>
  <si>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</si>
  <si>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</si>
  <si>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</si>
  <si>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</si>
  <si>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</si>
  <si>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</si>
  <si>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</si>
  <si>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</si>
  <si>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</si>
  <si>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</si>
  <si>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</si>
  <si>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</si>
  <si>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</si>
  <si>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</si>
  <si>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</si>
  <si>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</si>
  <si>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</si>
  <si>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</si>
  <si>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</si>
  <si>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</si>
  <si>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</si>
  <si>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Всего задолженности</t>
  </si>
  <si>
    <t>Всего по счету 
040160000</t>
  </si>
  <si>
    <t>х</t>
  </si>
  <si>
    <t>Всего по счету 
040140000</t>
  </si>
  <si>
    <t>Максимова О. Н.</t>
  </si>
  <si>
    <t>6117000910</t>
  </si>
  <si>
    <t>ГОД</t>
  </si>
  <si>
    <t>5</t>
  </si>
  <si>
    <t>01.01.2026</t>
  </si>
  <si>
    <t>3</t>
  </si>
  <si>
    <t>500</t>
  </si>
  <si>
    <t>Замула Н. А.</t>
  </si>
  <si>
    <t>07020000000000111</t>
  </si>
  <si>
    <t>440160211</t>
  </si>
  <si>
    <t>07020000000000119</t>
  </si>
  <si>
    <t>440160213</t>
  </si>
  <si>
    <t>540160211</t>
  </si>
  <si>
    <t>0702000Ю650500111</t>
  </si>
  <si>
    <t>0702000Ю651790111</t>
  </si>
  <si>
    <t>0702000Ю653030111</t>
  </si>
  <si>
    <t>07030000000000111</t>
  </si>
  <si>
    <t>540160213</t>
  </si>
  <si>
    <t>0702000Ю650500119</t>
  </si>
  <si>
    <t>0702000Ю651790119</t>
  </si>
  <si>
    <t>0702000Ю653030119</t>
  </si>
  <si>
    <t>07030000000000119</t>
  </si>
  <si>
    <t>07020000000000120</t>
  </si>
  <si>
    <t>240141121</t>
  </si>
  <si>
    <t>07020000000000150</t>
  </si>
  <si>
    <t>240141155</t>
  </si>
  <si>
    <t>240149121</t>
  </si>
  <si>
    <t>240149155</t>
  </si>
  <si>
    <t>07020000000000130</t>
  </si>
  <si>
    <t>440141131</t>
  </si>
  <si>
    <t>440149131</t>
  </si>
  <si>
    <t>540141152</t>
  </si>
  <si>
    <t>0702000Ю4А5590150</t>
  </si>
  <si>
    <t>0702000Ю650500150</t>
  </si>
  <si>
    <t>0702000Ю651790150</t>
  </si>
  <si>
    <t>0702000Ю653030150</t>
  </si>
  <si>
    <t>07030000000000150</t>
  </si>
  <si>
    <t>07090000000000150</t>
  </si>
  <si>
    <t>540149152</t>
  </si>
  <si>
    <t>220521000</t>
  </si>
  <si>
    <t>230234</t>
  </si>
  <si>
    <t>004</t>
  </si>
  <si>
    <t>07020000000000244</t>
  </si>
  <si>
    <t>006</t>
  </si>
  <si>
    <t>230234000</t>
  </si>
  <si>
    <t>07020000000000853</t>
  </si>
  <si>
    <t>230305</t>
  </si>
  <si>
    <t>001</t>
  </si>
  <si>
    <t>230305000</t>
  </si>
  <si>
    <t>230314</t>
  </si>
  <si>
    <t>230314000</t>
  </si>
  <si>
    <t>420621</t>
  </si>
  <si>
    <t>420621000</t>
  </si>
  <si>
    <t>07020000000000247</t>
  </si>
  <si>
    <t>420623</t>
  </si>
  <si>
    <t>420623000</t>
  </si>
  <si>
    <t>430211</t>
  </si>
  <si>
    <t>007</t>
  </si>
  <si>
    <t>430211000</t>
  </si>
  <si>
    <t>430221</t>
  </si>
  <si>
    <t>430221000</t>
  </si>
  <si>
    <t>430223</t>
  </si>
  <si>
    <t>003</t>
  </si>
  <si>
    <t>430223000</t>
  </si>
  <si>
    <t>430225</t>
  </si>
  <si>
    <t>002</t>
  </si>
  <si>
    <t>430225000</t>
  </si>
  <si>
    <t>430226</t>
  </si>
  <si>
    <t>430226000</t>
  </si>
  <si>
    <t>430231</t>
  </si>
  <si>
    <t>430231000</t>
  </si>
  <si>
    <t>430234</t>
  </si>
  <si>
    <t>430234000</t>
  </si>
  <si>
    <t>430266</t>
  </si>
  <si>
    <t>430266000</t>
  </si>
  <si>
    <t>430301</t>
  </si>
  <si>
    <t>430301000</t>
  </si>
  <si>
    <t>430306</t>
  </si>
  <si>
    <t>430306000</t>
  </si>
  <si>
    <t>07020000000000851</t>
  </si>
  <si>
    <t>430312</t>
  </si>
  <si>
    <t>430312000</t>
  </si>
  <si>
    <t>430313</t>
  </si>
  <si>
    <t>430313000</t>
  </si>
  <si>
    <t>430314</t>
  </si>
  <si>
    <t>430314000</t>
  </si>
  <si>
    <t>430315</t>
  </si>
  <si>
    <t>430315000</t>
  </si>
  <si>
    <t>430403</t>
  </si>
  <si>
    <t>430403000</t>
  </si>
  <si>
    <t>520621</t>
  </si>
  <si>
    <t>520621000</t>
  </si>
  <si>
    <t>520626</t>
  </si>
  <si>
    <t>520626000</t>
  </si>
  <si>
    <t>530211</t>
  </si>
  <si>
    <t>530211000</t>
  </si>
  <si>
    <t>530221</t>
  </si>
  <si>
    <t>530221000</t>
  </si>
  <si>
    <t>530225</t>
  </si>
  <si>
    <t>530225000</t>
  </si>
  <si>
    <t>530226</t>
  </si>
  <si>
    <t>07090000000000244</t>
  </si>
  <si>
    <t>530226000</t>
  </si>
  <si>
    <t>530227</t>
  </si>
  <si>
    <t>005</t>
  </si>
  <si>
    <t>530227000</t>
  </si>
  <si>
    <t>530231</t>
  </si>
  <si>
    <t>0702000Ю4А5590244</t>
  </si>
  <si>
    <t>530231000</t>
  </si>
  <si>
    <t>530234</t>
  </si>
  <si>
    <t>530234000</t>
  </si>
  <si>
    <t>530266</t>
  </si>
  <si>
    <t>530266000</t>
  </si>
  <si>
    <t>530301</t>
  </si>
  <si>
    <t>530301000</t>
  </si>
  <si>
    <t>07020000000000852</t>
  </si>
  <si>
    <t>530305</t>
  </si>
  <si>
    <t>530305000</t>
  </si>
  <si>
    <t>530306</t>
  </si>
  <si>
    <t>530306000</t>
  </si>
  <si>
    <t>530314</t>
  </si>
  <si>
    <t>530314000</t>
  </si>
  <si>
    <t>530315</t>
  </si>
  <si>
    <t>530315000</t>
  </si>
  <si>
    <t>530403</t>
  </si>
  <si>
    <t>530403000</t>
  </si>
  <si>
    <t>220521</t>
  </si>
  <si>
    <t>220555</t>
  </si>
  <si>
    <t>220555000</t>
  </si>
  <si>
    <t>230303</t>
  </si>
  <si>
    <t>07020000000000180</t>
  </si>
  <si>
    <t>230303000</t>
  </si>
  <si>
    <t>420531</t>
  </si>
  <si>
    <t>420531000</t>
  </si>
  <si>
    <t>520552</t>
  </si>
  <si>
    <t>520552000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</si>
  <si>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</si>
  <si>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</si>
  <si>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</si>
  <si>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</si>
  <si>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</si>
  <si>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</si>
  <si>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</si>
  <si>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</si>
  <si>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</si>
  <si>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</si>
  <si>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t>DICT36</t>
  </si>
  <si>
    <t>Всего по счету
040160000</t>
  </si>
  <si>
    <t>Всего по счету
040140000</t>
  </si>
  <si>
    <t>COLT</t>
  </si>
  <si>
    <t>Максимова Оксана Николаевна</t>
  </si>
  <si>
    <t>МБОУ Ясиновская СОШ</t>
  </si>
  <si>
    <t>58D15D20FA776DD9FD938B3FF94320CB72C2C0CF</t>
  </si>
  <si>
    <t>0094B0B683EC8F4A3C90A7B6120719B86D</t>
  </si>
  <si>
    <t>Федеральное казначейство</t>
  </si>
  <si>
    <t>Замула Надежда Алексеевна</t>
  </si>
  <si>
    <t>284ACA820FCE79CCC541A8DAE081C68516C97A5B</t>
  </si>
  <si>
    <t>008B2834282F39D3814E7A1987359533FD</t>
  </si>
  <si>
    <t>0702000Ю651790119540160213</t>
  </si>
  <si>
    <t>0702000Ю653030119540160213</t>
  </si>
  <si>
    <t>07020000000000119440160213</t>
  </si>
  <si>
    <t>07030000000000119540160213</t>
  </si>
  <si>
    <t>0702000Ю650500119540160213</t>
  </si>
  <si>
    <t>07020000000000111440160211</t>
  </si>
  <si>
    <t>0702000Ю651790111540160211</t>
  </si>
  <si>
    <t>07020000000000111540160211</t>
  </si>
  <si>
    <t>07020000000000119540160213</t>
  </si>
  <si>
    <t>0702000Ю650500111540160211</t>
  </si>
  <si>
    <t>0702000Ю653030111540160211</t>
  </si>
  <si>
    <t>07030000000000111540160211</t>
  </si>
  <si>
    <t>0702000Ю653030150540141152</t>
  </si>
  <si>
    <t>07090000000000150540149152</t>
  </si>
  <si>
    <t>07020000000000150540149152</t>
  </si>
  <si>
    <t>0702000Ю653030150540149152</t>
  </si>
  <si>
    <t>0702000Ю651790150540149152</t>
  </si>
  <si>
    <t>07090000000000150540141152</t>
  </si>
  <si>
    <t>0702000Ю650500150540141152</t>
  </si>
  <si>
    <t>0702000Ю650500150540149152</t>
  </si>
  <si>
    <t>07020000000000120240141121</t>
  </si>
  <si>
    <t>07020000000000150540141152</t>
  </si>
  <si>
    <t>07020000000000120240149121</t>
  </si>
  <si>
    <t>07020000000000150240141155</t>
  </si>
  <si>
    <t>0702000Ю4А5590150540141152</t>
  </si>
  <si>
    <t>0702000Ю651790150540141152</t>
  </si>
  <si>
    <t>07020000000000130440149131</t>
  </si>
  <si>
    <t>07020000000000130440141131</t>
  </si>
  <si>
    <t>07030000000000150540141152</t>
  </si>
  <si>
    <t>07020000000000150240149155</t>
  </si>
  <si>
    <t>07030000000000150540149152</t>
  </si>
  <si>
    <t>07020000000000120220521004</t>
  </si>
  <si>
    <t>220521004</t>
  </si>
  <si>
    <t>*****************220521000</t>
  </si>
  <si>
    <t>07020000000000150220555007</t>
  </si>
  <si>
    <t>220555007</t>
  </si>
  <si>
    <t>*****************220555000</t>
  </si>
  <si>
    <t>*****************220500000</t>
  </si>
  <si>
    <t>220500000</t>
  </si>
  <si>
    <t>Итого по коду синтетического счета</t>
  </si>
  <si>
    <t>07020000000000244230234004</t>
  </si>
  <si>
    <t>230234004</t>
  </si>
  <si>
    <t>07020000000000244230234006</t>
  </si>
  <si>
    <t>230234006</t>
  </si>
  <si>
    <t>*****************230234000</t>
  </si>
  <si>
    <t>230200000</t>
  </si>
  <si>
    <t>*****************230200000</t>
  </si>
  <si>
    <t>07020000000000180230303001</t>
  </si>
  <si>
    <t>230303001</t>
  </si>
  <si>
    <t>*****************230303000</t>
  </si>
  <si>
    <t>07020000000000853230305001</t>
  </si>
  <si>
    <t>230305001</t>
  </si>
  <si>
    <t>*****************230305000</t>
  </si>
  <si>
    <t>07020000000000180230314001</t>
  </si>
  <si>
    <t>230314001</t>
  </si>
  <si>
    <t>07020000000000853230314001</t>
  </si>
  <si>
    <t>*****************230314000</t>
  </si>
  <si>
    <t>*****************230300000</t>
  </si>
  <si>
    <t>230300000</t>
  </si>
  <si>
    <t>07020000000000130420531001</t>
  </si>
  <si>
    <t>420531001</t>
  </si>
  <si>
    <t>*****************420531000</t>
  </si>
  <si>
    <t>*****************420500000</t>
  </si>
  <si>
    <t>420500000</t>
  </si>
  <si>
    <t>07020000000000244420621004</t>
  </si>
  <si>
    <t>420621004</t>
  </si>
  <si>
    <t>*****************420621000</t>
  </si>
  <si>
    <t>07020000000000247420623004</t>
  </si>
  <si>
    <t>420623004</t>
  </si>
  <si>
    <t>*****************420623000</t>
  </si>
  <si>
    <t>*****************420600000</t>
  </si>
  <si>
    <t>420600000</t>
  </si>
  <si>
    <t>07020000000000111430211007</t>
  </si>
  <si>
    <t>430211007</t>
  </si>
  <si>
    <t>*****************430211000</t>
  </si>
  <si>
    <t>07020000000000244430221004</t>
  </si>
  <si>
    <t>430221004</t>
  </si>
  <si>
    <t>*****************430221000</t>
  </si>
  <si>
    <t>07020000000000244430223004</t>
  </si>
  <si>
    <t>430223004</t>
  </si>
  <si>
    <t>07020000000000247430223003</t>
  </si>
  <si>
    <t>430223003</t>
  </si>
  <si>
    <t>07020000000000247430223004</t>
  </si>
  <si>
    <t>*****************430223000</t>
  </si>
  <si>
    <t>07020000000000244430225002</t>
  </si>
  <si>
    <t>430225002</t>
  </si>
  <si>
    <t>07020000000000244430225003</t>
  </si>
  <si>
    <t>430225003</t>
  </si>
  <si>
    <t>430225004</t>
  </si>
  <si>
    <t>07020000000000244430225004</t>
  </si>
  <si>
    <t>07020000000000244430225006</t>
  </si>
  <si>
    <t>430225006</t>
  </si>
  <si>
    <t>*****************430225000</t>
  </si>
  <si>
    <t>07020000000000244430226002</t>
  </si>
  <si>
    <t>430226002</t>
  </si>
  <si>
    <t>07020000000000244430226004</t>
  </si>
  <si>
    <t>430226004</t>
  </si>
  <si>
    <t>07020000000000244430226006</t>
  </si>
  <si>
    <t>430226006</t>
  </si>
  <si>
    <t>*****************430226000</t>
  </si>
  <si>
    <t>07020000000000244430231004</t>
  </si>
  <si>
    <t>430231004</t>
  </si>
  <si>
    <t>07020000000000244430231006</t>
  </si>
  <si>
    <t>430231006</t>
  </si>
  <si>
    <t>*****************430231000</t>
  </si>
  <si>
    <t>07020000000000244430234004</t>
  </si>
  <si>
    <t>430234004</t>
  </si>
  <si>
    <t>07020000000000244430234006</t>
  </si>
  <si>
    <t>430234006</t>
  </si>
  <si>
    <t>*****************430234000</t>
  </si>
  <si>
    <t>07020000000000111430266007</t>
  </si>
  <si>
    <t>430266007</t>
  </si>
  <si>
    <t>*****************430266000</t>
  </si>
  <si>
    <t>*****************430200000</t>
  </si>
  <si>
    <t>430200000</t>
  </si>
  <si>
    <t>07020000000000111430301001</t>
  </si>
  <si>
    <t>430301001</t>
  </si>
  <si>
    <t>*****************430301000</t>
  </si>
  <si>
    <t>07020000000000119430306001</t>
  </si>
  <si>
    <t>430306001</t>
  </si>
  <si>
    <t>*****************430306000</t>
  </si>
  <si>
    <t>07020000000000851430312001</t>
  </si>
  <si>
    <t>430312001</t>
  </si>
  <si>
    <t>*****************430312000</t>
  </si>
  <si>
    <t>07020000000000851430313001</t>
  </si>
  <si>
    <t>430313001</t>
  </si>
  <si>
    <t>*****************430313000</t>
  </si>
  <si>
    <t>07020000000000111430314001</t>
  </si>
  <si>
    <t>430314001</t>
  </si>
  <si>
    <t>07020000000000119430314001</t>
  </si>
  <si>
    <t>07020000000000851430314001</t>
  </si>
  <si>
    <t>*****************430314000</t>
  </si>
  <si>
    <t>07020000000000119430315001</t>
  </si>
  <si>
    <t>430315001</t>
  </si>
  <si>
    <t>*****************430315000</t>
  </si>
  <si>
    <t>*****************430300000</t>
  </si>
  <si>
    <t>430300000</t>
  </si>
  <si>
    <t>07020000000000111430403007</t>
  </si>
  <si>
    <t>430403007</t>
  </si>
  <si>
    <t>*****************430403000</t>
  </si>
  <si>
    <t>*****************430400000</t>
  </si>
  <si>
    <t>430400000</t>
  </si>
  <si>
    <t>07020000000000150520552001</t>
  </si>
  <si>
    <t>520552001</t>
  </si>
  <si>
    <t>0702000Ю4А5590150520552001</t>
  </si>
  <si>
    <t>0702000Ю650500150520552001</t>
  </si>
  <si>
    <t>0702000Ю651790150520552001</t>
  </si>
  <si>
    <t>0702000Ю653030150520552001</t>
  </si>
  <si>
    <t>07030000000000150520552001</t>
  </si>
  <si>
    <t>07090000000000150520552001</t>
  </si>
  <si>
    <t>*****************520552000</t>
  </si>
  <si>
    <t>*****************520500000</t>
  </si>
  <si>
    <t>520500000</t>
  </si>
  <si>
    <t>07020000000000244520621004</t>
  </si>
  <si>
    <t>520621004</t>
  </si>
  <si>
    <t>*****************520621000</t>
  </si>
  <si>
    <t>07020000000000244520626004</t>
  </si>
  <si>
    <t>520626004</t>
  </si>
  <si>
    <t>*****************520626000</t>
  </si>
  <si>
    <t>*****************520600000</t>
  </si>
  <si>
    <t>520600000</t>
  </si>
  <si>
    <t>07020000000000111530211007</t>
  </si>
  <si>
    <t>530211007</t>
  </si>
  <si>
    <t>0702000Ю650500111530211007</t>
  </si>
  <si>
    <t>0702000Ю651790111530211007</t>
  </si>
  <si>
    <t>0702000Ю653030111530211007</t>
  </si>
  <si>
    <t>07030000000000111530211007</t>
  </si>
  <si>
    <t>*****************530211000</t>
  </si>
  <si>
    <t>07020000000000244530221004</t>
  </si>
  <si>
    <t>530221004</t>
  </si>
  <si>
    <t>*****************530221000</t>
  </si>
  <si>
    <t>07020000000000244530225006</t>
  </si>
  <si>
    <t>530225006</t>
  </si>
  <si>
    <t>*****************530225000</t>
  </si>
  <si>
    <t>07020000000000244530226002</t>
  </si>
  <si>
    <t>530226002</t>
  </si>
  <si>
    <t>07020000000000244530226004</t>
  </si>
  <si>
    <t>530226004</t>
  </si>
  <si>
    <t>07090000000000244530226002</t>
  </si>
  <si>
    <t>*****************530226000</t>
  </si>
  <si>
    <t>07020000000000244530227005</t>
  </si>
  <si>
    <t>530227005</t>
  </si>
  <si>
    <t>*****************530227000</t>
  </si>
  <si>
    <t>07020000000000244530231006</t>
  </si>
  <si>
    <t>530231006</t>
  </si>
  <si>
    <t>0702000Ю4А5590244530231006</t>
  </si>
  <si>
    <t>*****************530231000</t>
  </si>
  <si>
    <t>07020000000000244530234004</t>
  </si>
  <si>
    <t>530234004</t>
  </si>
  <si>
    <t>07020000000000244530234006</t>
  </si>
  <si>
    <t>530234006</t>
  </si>
  <si>
    <t>0702000Ю4А5590244530234006</t>
  </si>
  <si>
    <t>07090000000000244530234004</t>
  </si>
  <si>
    <t>07090000000000244530234006</t>
  </si>
  <si>
    <t>*****************530234000</t>
  </si>
  <si>
    <t>07030000000000111530266007</t>
  </si>
  <si>
    <t>530266007</t>
  </si>
  <si>
    <t>*****************530266000</t>
  </si>
  <si>
    <t>*****************530200000</t>
  </si>
  <si>
    <t>530200000</t>
  </si>
  <si>
    <t>07020000000000111530301001</t>
  </si>
  <si>
    <t>530301001</t>
  </si>
  <si>
    <t>0702000Ю650500111530301001</t>
  </si>
  <si>
    <t>0702000Ю651790111530301001</t>
  </si>
  <si>
    <t>0702000Ю653030111530301001</t>
  </si>
  <si>
    <t>07030000000000111530301001</t>
  </si>
  <si>
    <t>*****************530301000</t>
  </si>
  <si>
    <t>07020000000000852530305001</t>
  </si>
  <si>
    <t>530305001</t>
  </si>
  <si>
    <t>*****************530305000</t>
  </si>
  <si>
    <t>07020000000000119530306001</t>
  </si>
  <si>
    <t>530306001</t>
  </si>
  <si>
    <t>0702000Ю650500119530306001</t>
  </si>
  <si>
    <t>0702000Ю651790119530306001</t>
  </si>
  <si>
    <t>0702000Ю653030119530306001</t>
  </si>
  <si>
    <t>07030000000000119530306001</t>
  </si>
  <si>
    <t>*****************530306000</t>
  </si>
  <si>
    <t>07020000000000111530314001</t>
  </si>
  <si>
    <t>530314001</t>
  </si>
  <si>
    <t>07020000000000119530314001</t>
  </si>
  <si>
    <t>07020000000000852530314001</t>
  </si>
  <si>
    <t>0702000Ю650500111530314001</t>
  </si>
  <si>
    <t>0702000Ю650500119530314001</t>
  </si>
  <si>
    <t>0702000Ю651790111530314001</t>
  </si>
  <si>
    <t>0702000Ю651790119530314001</t>
  </si>
  <si>
    <t>0702000Ю653030111530314001</t>
  </si>
  <si>
    <t>0702000Ю653030119530314001</t>
  </si>
  <si>
    <t>07030000000000111530314001</t>
  </si>
  <si>
    <t>07030000000000119530314001</t>
  </si>
  <si>
    <t>*****************530314000</t>
  </si>
  <si>
    <t>07020000000000119530315001</t>
  </si>
  <si>
    <t>530315001</t>
  </si>
  <si>
    <t>0702000Ю650500119530315001</t>
  </si>
  <si>
    <t>0702000Ю651790119530315001</t>
  </si>
  <si>
    <t>0702000Ю653030119530315001</t>
  </si>
  <si>
    <t>07030000000000119530315001</t>
  </si>
  <si>
    <t>*****************530315000</t>
  </si>
  <si>
    <t>*****************530300000</t>
  </si>
  <si>
    <t>530300000</t>
  </si>
  <si>
    <t>07020000000000111530403007</t>
  </si>
  <si>
    <t>530403007</t>
  </si>
  <si>
    <t>0702000Ю650500111530403007</t>
  </si>
  <si>
    <t>0702000Ю651790111530403007</t>
  </si>
  <si>
    <t>0702000Ю653030111530403007</t>
  </si>
  <si>
    <t>07030000000000111530403007</t>
  </si>
  <si>
    <t>*****************530403000</t>
  </si>
  <si>
    <t>*****************530400000</t>
  </si>
  <si>
    <t>530400000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</si>
</sst>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indexed="22"/>
      </patternFill>
    </fill>
    <fill>
      <patternFill patternType="lightGray">
        <bgColor rgb="FFFFCC99"/>
      </patternFill>
    </fill>
    <fill>
      <patternFill patternType="lightGray">
        <bgColor rgb="FFC0C0C0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0" fillId="0" borderId="0"/>
    <xf numFmtId="0" fontId="23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385">
    <xf numFmtId="0" fontId="0" fillId="0" borderId="0" xfId="0"/>
    <xf numFmtId="0" fontId="1" fillId="0" borderId="0" xfId="100"/>
    <xf numFmtId="0" fontId="18" fillId="0" borderId="0" xfId="100" applyFont="1"/>
    <xf numFmtId="0" fontId="18" fillId="0" borderId="0" xfId="100" applyFont="1" applyAlignment="1">
      <alignment horizontal="right"/>
    </xf>
    <xf numFmtId="49" fontId="18" fillId="0" borderId="10" xfId="100" applyNumberFormat="1" applyFont="1" applyBorder="1" applyAlignment="1">
      <alignment horizontal="center" vertical="center"/>
    </xf>
    <xf numFmtId="49" fontId="18" fillId="0" borderId="0" xfId="100" applyNumberFormat="1" applyFont="1" applyAlignment="1">
      <alignment horizontal="center" vertical="center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center"/>
    </xf>
    <xf numFmtId="0" fontId="18" fillId="0" borderId="0" xfId="100" applyFont="1" applyAlignment="1">
      <alignment horizontal="center"/>
    </xf>
    <xf numFmtId="0" fontId="21" fillId="0" borderId="0" xfId="100" applyFont="1"/>
    <xf numFmtId="0" fontId="21" fillId="0" borderId="0" xfId="100" applyFont="1" applyAlignment="1">
      <alignment horizontal="center"/>
    </xf>
    <xf numFmtId="0" fontId="18" fillId="0" borderId="11" xfId="100" applyFont="1" applyBorder="1" applyAlignment="1">
      <alignment horizontal="center" vertical="center"/>
    </xf>
    <xf numFmtId="0" fontId="18" fillId="0" borderId="12" xfId="100" applyFont="1" applyBorder="1" applyAlignment="1">
      <alignment horizontal="center" vertical="center"/>
    </xf>
    <xf numFmtId="0" fontId="18" fillId="0" borderId="0" xfId="100" applyFont="1" applyAlignment="1">
      <alignment horizontal="center" vertical="center"/>
    </xf>
    <xf numFmtId="164" fontId="18" fillId="0" borderId="0" xfId="100" applyNumberFormat="1" applyFont="1"/>
    <xf numFmtId="0" fontId="24" fillId="0" borderId="0" xfId="100" applyFont="1"/>
    <xf numFmtId="0" fontId="22" fillId="0" borderId="0" xfId="100" applyFont="1"/>
    <xf numFmtId="0" fontId="23" fillId="0" borderId="0" xfId="100" applyFont="1" applyAlignment="1">
      <alignment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/>
    </xf>
    <xf numFmtId="164" fontId="26" fillId="0" borderId="0" xfId="100" applyNumberFormat="1" applyFont="1" applyAlignment="1">
      <alignment horizontal="center"/>
    </xf>
    <xf numFmtId="0" fontId="18" fillId="0" borderId="0" xfId="100" applyFont="1" applyAlignment="1">
      <alignment horizontal="center" vertical="center" wrapText="1"/>
    </xf>
    <xf numFmtId="49" fontId="18" fillId="0" borderId="0" xfId="100" applyNumberFormat="1" applyFont="1" applyAlignment="1">
      <alignment horizontal="center"/>
    </xf>
    <xf numFmtId="0" fontId="25" fillId="0" borderId="0" xfId="100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0" xfId="0" applyNumberFormat="1" applyFont="1"/>
    <xf numFmtId="0" fontId="27" fillId="0" borderId="0" xfId="0" applyFont="1"/>
    <xf numFmtId="164" fontId="18" fillId="0" borderId="15" xfId="100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left" indent="1"/>
    </xf>
    <xf numFmtId="0" fontId="18" fillId="0" borderId="0" xfId="100" applyFont="1" applyAlignment="1">
      <alignment horizontal="center" vertical="top" wrapText="1"/>
    </xf>
    <xf numFmtId="0" fontId="18" fillId="0" borderId="16" xfId="100" applyFont="1" applyBorder="1" applyAlignment="1">
      <alignment horizontal="center" vertical="center"/>
    </xf>
    <xf numFmtId="49" fontId="25" fillId="0" borderId="0" xfId="100" applyNumberFormat="1" applyFont="1" applyAlignment="1">
      <alignment horizontal="center" vertical="center"/>
    </xf>
    <xf numFmtId="0" fontId="18" fillId="0" borderId="0" xfId="100" applyFont="1" applyAlignment="1">
      <alignment vertical="center" wrapText="1"/>
    </xf>
    <xf numFmtId="49" fontId="18" fillId="0" borderId="0" xfId="100" applyNumberFormat="1" applyFont="1" applyAlignment="1">
      <alignment horizontal="left" wrapText="1"/>
    </xf>
    <xf numFmtId="0" fontId="20" fillId="0" borderId="0" xfId="100" applyFont="1" applyAlignment="1">
      <alignment vertical="top" wrapText="1"/>
    </xf>
    <xf numFmtId="164" fontId="18" fillId="24" borderId="17" xfId="100" applyNumberFormat="1" applyFont="1" applyFill="1" applyBorder="1" applyAlignment="1">
      <alignment horizontal="right"/>
    </xf>
    <xf numFmtId="164" fontId="18" fillId="24" borderId="18" xfId="100" applyNumberFormat="1" applyFont="1" applyFill="1" applyBorder="1" applyAlignment="1">
      <alignment horizontal="right"/>
    </xf>
    <xf numFmtId="49" fontId="26" fillId="0" borderId="19" xfId="100" applyNumberFormat="1" applyFont="1" applyBorder="1" applyAlignment="1">
      <alignment horizontal="center" wrapText="1"/>
    </xf>
    <xf numFmtId="164" fontId="26" fillId="0" borderId="19" xfId="100" applyNumberFormat="1" applyFont="1" applyBorder="1" applyAlignment="1">
      <alignment horizontal="center" wrapText="1"/>
    </xf>
    <xf numFmtId="49" fontId="26" fillId="0" borderId="20" xfId="100" applyNumberFormat="1" applyFont="1" applyBorder="1" applyAlignment="1">
      <alignment horizontal="center" wrapText="1"/>
    </xf>
    <xf numFmtId="49" fontId="18" fillId="0" borderId="0" xfId="100" applyNumberFormat="1" applyFont="1" applyAlignment="1">
      <alignment horizontal="center" wrapText="1"/>
    </xf>
    <xf numFmtId="49" fontId="18" fillId="0" borderId="0" xfId="100" applyNumberFormat="1" applyFont="1" applyAlignment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49" fontId="18" fillId="0" borderId="0" xfId="100" applyNumberFormat="1" applyFont="1" applyAlignment="1">
      <alignment horizontal="left" vertical="center"/>
    </xf>
    <xf numFmtId="49" fontId="18" fillId="0" borderId="0" xfId="88" applyNumberFormat="1" applyFont="1"/>
    <xf numFmtId="164" fontId="18" fillId="24" borderId="21" xfId="100" applyNumberFormat="1" applyFont="1" applyFill="1" applyBorder="1" applyAlignment="1">
      <alignment horizontal="right"/>
    </xf>
    <xf numFmtId="164" fontId="18" fillId="24" borderId="22" xfId="100" applyNumberFormat="1" applyFont="1" applyFill="1" applyBorder="1" applyAlignment="1">
      <alignment horizontal="right"/>
    </xf>
    <xf numFmtId="164" fontId="18" fillId="25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164" fontId="18" fillId="0" borderId="23" xfId="100" applyNumberFormat="1" applyFont="1" applyBorder="1" applyAlignment="1">
      <alignment horizontal="right"/>
    </xf>
    <xf numFmtId="49" fontId="25" fillId="0" borderId="24" xfId="100" applyNumberFormat="1" applyFont="1" applyBorder="1" applyAlignment="1">
      <alignment horizontal="center"/>
    </xf>
    <xf numFmtId="164" fontId="25" fillId="0" borderId="14" xfId="100" applyNumberFormat="1" applyFont="1" applyBorder="1" applyAlignment="1">
      <alignment horizontal="right"/>
    </xf>
    <xf numFmtId="164" fontId="18" fillId="0" borderId="13" xfId="100" applyNumberFormat="1" applyFont="1" applyBorder="1" applyAlignment="1">
      <alignment horizontal="right" wrapText="1"/>
    </xf>
    <xf numFmtId="164" fontId="18" fillId="0" borderId="24" xfId="100" applyNumberFormat="1" applyFont="1" applyBorder="1" applyAlignment="1">
      <alignment horizontal="left" wrapText="1"/>
    </xf>
    <xf numFmtId="164" fontId="18" fillId="0" borderId="14" xfId="100" applyNumberFormat="1" applyFont="1" applyBorder="1" applyAlignment="1">
      <alignment horizontal="center" wrapText="1"/>
    </xf>
    <xf numFmtId="164" fontId="18" fillId="0" borderId="21" xfId="100" applyNumberFormat="1" applyFont="1" applyBorder="1" applyAlignment="1">
      <alignment horizontal="right"/>
    </xf>
    <xf numFmtId="164" fontId="18" fillId="0" borderId="18" xfId="100" applyNumberFormat="1" applyFont="1" applyBorder="1" applyAlignment="1">
      <alignment horizontal="right"/>
    </xf>
    <xf numFmtId="164" fontId="18" fillId="24" borderId="15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right"/>
    </xf>
    <xf numFmtId="164" fontId="18" fillId="0" borderId="25" xfId="100" applyNumberFormat="1" applyFont="1" applyBorder="1" applyAlignment="1" applyProtection="1">
      <alignment horizontal="right"/>
      <protection locked="0"/>
    </xf>
    <xf numFmtId="164" fontId="18" fillId="25" borderId="14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center"/>
    </xf>
    <xf numFmtId="164" fontId="18" fillId="26" borderId="15" xfId="100" applyNumberFormat="1" applyFont="1" applyFill="1" applyBorder="1" applyAlignment="1">
      <alignment horizontal="right"/>
    </xf>
    <xf numFmtId="164" fontId="18" fillId="24" borderId="28" xfId="100" applyNumberFormat="1" applyFont="1" applyFill="1" applyBorder="1" applyAlignment="1">
      <alignment horizontal="center"/>
    </xf>
    <xf numFmtId="164" fontId="18" fillId="0" borderId="28" xfId="100" applyNumberFormat="1" applyFont="1" applyBorder="1" applyAlignment="1" applyProtection="1">
      <alignment horizontal="right"/>
      <protection locked="0"/>
    </xf>
    <xf numFmtId="164" fontId="18" fillId="26" borderId="28" xfId="100" applyNumberFormat="1" applyFont="1" applyFill="1" applyBorder="1" applyAlignment="1">
      <alignment horizontal="right"/>
    </xf>
    <xf numFmtId="164" fontId="18" fillId="24" borderId="29" xfId="100" applyNumberFormat="1" applyFont="1" applyFill="1" applyBorder="1" applyAlignment="1">
      <alignment horizontal="center"/>
    </xf>
    <xf numFmtId="49" fontId="29" fillId="0" borderId="30" xfId="100" applyNumberFormat="1" applyFont="1" applyBorder="1" applyAlignment="1">
      <alignment horizontal="center" wrapTex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164" fontId="18" fillId="24" borderId="15" xfId="100" applyNumberFormat="1" applyFont="1" applyFill="1" applyBorder="1" applyAlignment="1">
      <alignment horizontal="center"/>
    </xf>
    <xf numFmtId="49" fontId="29" fillId="0" borderId="32" xfId="100" applyNumberFormat="1" applyFont="1" applyBorder="1" applyAlignment="1">
      <alignment horizontal="center" wrapText="1"/>
    </xf>
    <xf numFmtId="49" fontId="18" fillId="0" borderId="33" xfId="100" applyNumberFormat="1" applyFont="1" applyBorder="1" applyAlignment="1" applyProtection="1">
      <alignment horizontal="center" wrapText="1"/>
      <protection locked="0"/>
    </xf>
    <xf numFmtId="164" fontId="18" fillId="0" borderId="21" xfId="100" applyNumberFormat="1" applyFont="1" applyBorder="1" applyAlignment="1" applyProtection="1">
      <alignment horizontal="right"/>
      <protection locked="0"/>
    </xf>
    <xf numFmtId="0" fontId="25" fillId="0" borderId="0" xfId="100" applyFont="1" applyAlignment="1">
      <alignment horizontal="center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>
      <alignment horizontal="center" wrapText="1"/>
    </xf>
    <xf numFmtId="49" fontId="25" fillId="0" borderId="30" xfId="100" applyNumberFormat="1" applyFont="1" applyBorder="1" applyAlignment="1">
      <alignment horizontal="center"/>
    </xf>
    <xf numFmtId="49" fontId="18" fillId="0" borderId="0" xfId="100" applyNumberFormat="1" applyFont="1"/>
    <xf numFmtId="0" fontId="18" fillId="0" borderId="28" xfId="100" applyFont="1" applyBorder="1" applyAlignment="1">
      <alignment horizontal="right"/>
    </xf>
    <xf numFmtId="0" fontId="18" fillId="0" borderId="29" xfId="100" applyFont="1" applyBorder="1" applyAlignment="1">
      <alignment horizontal="right"/>
    </xf>
    <xf numFmtId="49" fontId="18" fillId="0" borderId="0" xfId="100" applyNumberFormat="1" applyFont="1" applyAlignment="1" applyProtection="1">
      <alignment horizontal="center" wrapText="1"/>
      <protection locked="0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164" fontId="26" fillId="27" borderId="14" xfId="100" applyNumberFormat="1" applyFont="1" applyFill="1" applyBorder="1" applyAlignment="1">
      <alignment horizontal="right"/>
    </xf>
    <xf numFmtId="164" fontId="26" fillId="27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 applyProtection="1">
      <alignment horizontal="right"/>
      <protection locked="0"/>
    </xf>
    <xf numFmtId="164" fontId="18" fillId="24" borderId="14" xfId="100" applyNumberFormat="1" applyFont="1" applyFill="1" applyBorder="1" applyAlignment="1">
      <alignment horizontal="center"/>
    </xf>
    <xf numFmtId="164" fontId="18" fillId="26" borderId="14" xfId="100" applyNumberFormat="1" applyFont="1" applyFill="1" applyBorder="1" applyAlignment="1">
      <alignment horizontal="right"/>
    </xf>
    <xf numFmtId="164" fontId="18" fillId="24" borderId="23" xfId="100" applyNumberFormat="1" applyFont="1" applyFill="1" applyBorder="1" applyAlignment="1">
      <alignment horizontal="center"/>
    </xf>
    <xf numFmtId="164" fontId="26" fillId="28" borderId="2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center"/>
    </xf>
    <xf numFmtId="164" fontId="26" fillId="0" borderId="14" xfId="100" applyNumberFormat="1" applyFont="1" applyBorder="1" applyAlignment="1" applyProtection="1">
      <alignment horizontal="right"/>
      <protection locked="0"/>
    </xf>
    <xf numFmtId="164" fontId="26" fillId="28" borderId="23" xfId="100" applyNumberFormat="1" applyFont="1" applyFill="1" applyBorder="1" applyAlignment="1">
      <alignment horizontal="center"/>
    </xf>
    <xf numFmtId="164" fontId="26" fillId="28" borderId="16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center"/>
    </xf>
    <xf numFmtId="164" fontId="26" fillId="0" borderId="11" xfId="100" applyNumberFormat="1" applyFont="1" applyBorder="1" applyAlignment="1" applyProtection="1">
      <alignment horizontal="right"/>
      <protection locked="0"/>
    </xf>
    <xf numFmtId="164" fontId="26" fillId="28" borderId="35" xfId="100" applyNumberFormat="1" applyFont="1" applyFill="1" applyBorder="1" applyAlignment="1">
      <alignment horizontal="center"/>
    </xf>
    <xf numFmtId="164" fontId="18" fillId="24" borderId="14" xfId="100" applyNumberFormat="1" applyFont="1" applyFill="1" applyBorder="1" applyAlignment="1">
      <alignment horizontal="right"/>
    </xf>
    <xf numFmtId="49" fontId="25" fillId="0" borderId="27" xfId="100" applyNumberFormat="1" applyFont="1" applyBorder="1" applyAlignment="1">
      <alignment horizontal="center"/>
    </xf>
    <xf numFmtId="49" fontId="25" fillId="0" borderId="31" xfId="100" applyNumberFormat="1" applyFont="1" applyBorder="1" applyAlignment="1">
      <alignment horizontal="center"/>
    </xf>
    <xf numFmtId="164" fontId="25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 wrapText="1"/>
    </xf>
    <xf numFmtId="164" fontId="18" fillId="0" borderId="27" xfId="100" applyNumberFormat="1" applyFont="1" applyBorder="1" applyAlignment="1">
      <alignment horizontal="left" wrapText="1"/>
    </xf>
    <xf numFmtId="164" fontId="18" fillId="0" borderId="15" xfId="100" applyNumberFormat="1" applyFont="1" applyBorder="1" applyAlignment="1">
      <alignment horizontal="center" wrapText="1"/>
    </xf>
    <xf numFmtId="49" fontId="18" fillId="0" borderId="36" xfId="100" applyNumberFormat="1" applyFont="1" applyBorder="1" applyAlignment="1" applyProtection="1">
      <alignment horizontal="center" wrapText="1"/>
      <protection locked="0"/>
    </xf>
    <xf numFmtId="49" fontId="25" fillId="29" borderId="31" xfId="100" applyNumberFormat="1" applyFont="1" applyFill="1" applyBorder="1" applyAlignment="1" applyProtection="1">
      <alignment horizontal="center"/>
      <protection locked="0"/>
    </xf>
    <xf numFmtId="49" fontId="25" fillId="29" borderId="36" xfId="100" applyNumberFormat="1" applyFont="1" applyFill="1" applyBorder="1" applyAlignment="1" applyProtection="1">
      <alignment horizontal="center"/>
      <protection locked="0"/>
    </xf>
    <xf numFmtId="164" fontId="25" fillId="29" borderId="15" xfId="100" applyNumberFormat="1" applyFont="1" applyFill="1" applyBorder="1" applyAlignment="1" applyProtection="1">
      <alignment horizontal="right"/>
      <protection locked="0"/>
    </xf>
    <xf numFmtId="49" fontId="18" fillId="29" borderId="26" xfId="100" applyNumberFormat="1" applyFont="1" applyFill="1" applyBorder="1" applyAlignment="1" applyProtection="1">
      <alignment horizontal="right" wrapText="1"/>
      <protection locked="0"/>
    </xf>
    <xf numFmtId="49" fontId="26" fillId="29" borderId="20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 applyProtection="1">
      <alignment horizontal="left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0" fontId="18" fillId="29" borderId="0" xfId="100" applyFont="1" applyFill="1" applyAlignment="1">
      <alignment horizontal="center" wrapText="1"/>
    </xf>
    <xf numFmtId="49" fontId="18" fillId="29" borderId="0" xfId="100" applyNumberFormat="1" applyFont="1" applyFill="1" applyAlignment="1">
      <alignment horizontal="left" wrapText="1"/>
    </xf>
    <xf numFmtId="164" fontId="25" fillId="30" borderId="11" xfId="100" applyNumberFormat="1" applyFont="1" applyFill="1" applyBorder="1" applyAlignment="1">
      <alignment horizontal="right"/>
    </xf>
    <xf numFmtId="49" fontId="18" fillId="30" borderId="11" xfId="100" applyNumberFormat="1" applyFont="1" applyFill="1" applyBorder="1" applyAlignment="1">
      <alignment horizontal="center" wrapText="1"/>
    </xf>
    <xf numFmtId="0" fontId="18" fillId="31" borderId="0" xfId="100" applyFont="1" applyFill="1" applyAlignment="1">
      <alignment horizontal="center" wrapText="1"/>
    </xf>
    <xf numFmtId="49" fontId="18" fillId="31" borderId="0" xfId="100" applyNumberFormat="1" applyFont="1" applyFill="1" applyAlignment="1">
      <alignment horizontal="left" wrapText="1"/>
    </xf>
    <xf numFmtId="164" fontId="25" fillId="30" borderId="15" xfId="100" applyNumberFormat="1" applyFont="1" applyFill="1" applyBorder="1" applyAlignment="1">
      <alignment horizontal="right"/>
    </xf>
    <xf numFmtId="49" fontId="18" fillId="30" borderId="15" xfId="100" applyNumberFormat="1" applyFont="1" applyFill="1" applyBorder="1" applyAlignment="1">
      <alignment horizontal="center" wrapText="1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6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32" borderId="15" xfId="100" applyNumberFormat="1" applyFont="1" applyFill="1" applyBorder="1" applyAlignment="1">
      <alignment horizontal="right"/>
    </xf>
    <xf numFmtId="164" fontId="18" fillId="33" borderId="15" xfId="100" applyNumberFormat="1" applyFont="1" applyFill="1" applyBorder="1" applyAlignment="1">
      <alignment horizontal="right"/>
    </xf>
    <xf numFmtId="164" fontId="18" fillId="33" borderId="25" xfId="100" applyNumberFormat="1" applyFont="1" applyFill="1" applyBorder="1" applyAlignment="1">
      <alignment horizontal="right"/>
    </xf>
    <xf numFmtId="0" fontId="18" fillId="29" borderId="0" xfId="100" applyFont="1" applyFill="1" applyAlignment="1">
      <alignment horizontal="center"/>
    </xf>
    <xf numFmtId="49" fontId="18" fillId="29" borderId="0" xfId="100" applyNumberFormat="1" applyFont="1" applyFill="1" applyAlignment="1">
      <alignment horizontal="center"/>
    </xf>
    <xf numFmtId="164" fontId="18" fillId="30" borderId="14" xfId="100" applyNumberFormat="1" applyFont="1" applyFill="1" applyBorder="1" applyAlignment="1">
      <alignment horizontal="right"/>
    </xf>
    <xf numFmtId="164" fontId="18" fillId="30" borderId="23" xfId="100" applyNumberFormat="1" applyFont="1" applyFill="1" applyBorder="1" applyAlignment="1">
      <alignment horizontal="right"/>
    </xf>
    <xf numFmtId="49" fontId="18" fillId="30" borderId="13" xfId="100" applyNumberFormat="1" applyFont="1" applyFill="1" applyBorder="1" applyAlignment="1">
      <alignment horizontal="center" wrapText="1"/>
    </xf>
    <xf numFmtId="49" fontId="18" fillId="30" borderId="30" xfId="100" applyNumberFormat="1" applyFont="1" applyFill="1" applyBorder="1" applyAlignment="1">
      <alignment horizontal="center" wrapText="1"/>
    </xf>
    <xf numFmtId="49" fontId="18" fillId="30" borderId="24" xfId="100" applyNumberFormat="1" applyFont="1" applyFill="1" applyBorder="1" applyAlignment="1">
      <alignment horizontal="center" wrapText="1"/>
    </xf>
    <xf numFmtId="49" fontId="18" fillId="30" borderId="12" xfId="100" applyNumberFormat="1" applyFont="1" applyFill="1" applyBorder="1" applyAlignment="1">
      <alignment horizontal="center" wrapText="1"/>
    </xf>
    <xf numFmtId="49" fontId="18" fillId="30" borderId="39" xfId="100" applyNumberFormat="1" applyFont="1" applyFill="1" applyBorder="1" applyAlignment="1">
      <alignment horizontal="center" wrapText="1"/>
    </xf>
    <xf numFmtId="49" fontId="18" fillId="30" borderId="16" xfId="100" applyNumberFormat="1" applyFont="1" applyFill="1" applyBorder="1" applyAlignment="1">
      <alignment horizontal="center" wrapText="1"/>
    </xf>
    <xf numFmtId="49" fontId="18" fillId="30" borderId="64" xfId="100" applyNumberFormat="1" applyFont="1" applyFill="1" applyBorder="1" applyAlignment="1">
      <alignment horizontal="center" wrapText="1"/>
    </xf>
    <xf numFmtId="49" fontId="18" fillId="30" borderId="65" xfId="100" applyNumberFormat="1" applyFont="1" applyFill="1" applyBorder="1" applyAlignment="1">
      <alignment horizontal="center" wrapText="1"/>
    </xf>
    <xf numFmtId="0" fontId="18" fillId="0" borderId="14" xfId="100" applyFont="1" applyBorder="1" applyAlignment="1">
      <alignment horizontal="left" wrapText="1"/>
    </xf>
    <xf numFmtId="164" fontId="18" fillId="24" borderId="21" xfId="100" applyNumberFormat="1" applyFont="1" applyFill="1" applyBorder="1" applyAlignment="1">
      <alignment horizontal="center"/>
    </xf>
    <xf numFmtId="49" fontId="18" fillId="29" borderId="15" xfId="100" applyNumberFormat="1" applyFont="1" applyFill="1" applyBorder="1" applyAlignment="1" applyProtection="1">
      <alignment horizontal="left" wrapText="1"/>
      <protection locked="0"/>
    </xf>
    <xf numFmtId="164" fontId="18" fillId="24" borderId="18" xfId="100" applyNumberFormat="1" applyFont="1" applyFill="1" applyBorder="1" applyAlignment="1">
      <alignment horizontal="center"/>
    </xf>
    <xf numFmtId="49" fontId="18" fillId="29" borderId="25" xfId="100" applyNumberFormat="1" applyFont="1" applyFill="1" applyBorder="1" applyAlignment="1" applyProtection="1">
      <alignment horizontal="left" wrapText="1"/>
      <protection locked="0"/>
    </xf>
    <xf numFmtId="0" fontId="18" fillId="0" borderId="23" xfId="100" applyFont="1" applyBorder="1" applyAlignment="1">
      <alignment horizontal="left" wrapText="1"/>
    </xf>
    <xf numFmtId="164" fontId="18" fillId="0" borderId="15" xfId="100" applyNumberFormat="1" applyFont="1" applyBorder="1" applyAlignment="1" applyProtection="1">
      <alignment horizontal="right"/>
      <protection locked="0"/>
    </xf>
    <xf numFmtId="49" fontId="18" fillId="25" borderId="43" xfId="100" applyNumberFormat="1" applyFont="1" applyFill="1" applyBorder="1" applyAlignment="1">
      <alignment horizontal="left" wrapText="1" indent="2"/>
    </xf>
    <xf numFmtId="49" fontId="18" fillId="25" borderId="30" xfId="100" applyNumberFormat="1" applyFont="1" applyFill="1" applyBorder="1" applyAlignment="1">
      <alignment horizontal="left" wrapText="1" indent="2"/>
    </xf>
    <xf numFmtId="49" fontId="18" fillId="25" borderId="44" xfId="100" applyNumberFormat="1" applyFont="1" applyFill="1" applyBorder="1" applyAlignment="1">
      <alignment horizontal="left" wrapText="1" indent="2"/>
    </xf>
    <xf numFmtId="164" fontId="18" fillId="25" borderId="14" xfId="100" applyNumberFormat="1" applyFont="1" applyFill="1" applyBorder="1" applyAlignment="1">
      <alignment horizontal="right"/>
    </xf>
    <xf numFmtId="49" fontId="25" fillId="30" borderId="43" xfId="100" applyNumberFormat="1" applyFont="1" applyFill="1" applyBorder="1" applyAlignment="1">
      <alignment horizontal="center"/>
    </xf>
    <xf numFmtId="49" fontId="25" fillId="30" borderId="30" xfId="100" applyNumberFormat="1" applyFont="1" applyFill="1" applyBorder="1" applyAlignment="1">
      <alignment horizontal="center"/>
    </xf>
    <xf numFmtId="49" fontId="25" fillId="30" borderId="44" xfId="100" applyNumberFormat="1" applyFont="1" applyFill="1" applyBorder="1" applyAlignment="1">
      <alignment horizontal="center"/>
    </xf>
    <xf numFmtId="49" fontId="25" fillId="30" borderId="63" xfId="100" applyNumberFormat="1" applyFont="1" applyFill="1" applyBorder="1" applyAlignment="1">
      <alignment horizontal="center"/>
    </xf>
    <xf numFmtId="49" fontId="25" fillId="30" borderId="16" xfId="100" applyNumberFormat="1" applyFont="1" applyFill="1" applyBorder="1" applyAlignment="1">
      <alignment horizontal="center"/>
    </xf>
    <xf numFmtId="49" fontId="25" fillId="30" borderId="48" xfId="100" applyNumberFormat="1" applyFont="1" applyFill="1" applyBorder="1" applyAlignment="1">
      <alignment horizontal="center"/>
    </xf>
    <xf numFmtId="49" fontId="25" fillId="30" borderId="24" xfId="100" applyNumberFormat="1" applyFont="1" applyFill="1" applyBorder="1" applyAlignment="1">
      <alignment horizontal="center"/>
    </xf>
    <xf numFmtId="49" fontId="25" fillId="0" borderId="52" xfId="100" applyNumberFormat="1" applyFont="1" applyBorder="1" applyAlignment="1">
      <alignment horizontal="center"/>
    </xf>
    <xf numFmtId="49" fontId="25" fillId="0" borderId="14" xfId="100" applyNumberFormat="1" applyFont="1" applyBorder="1" applyAlignment="1">
      <alignment horizontal="center"/>
    </xf>
    <xf numFmtId="49" fontId="25" fillId="0" borderId="53" xfId="100" applyNumberFormat="1" applyFont="1" applyBorder="1" applyAlignment="1">
      <alignment horizontal="center"/>
    </xf>
    <xf numFmtId="49" fontId="25" fillId="29" borderId="51" xfId="100" applyNumberFormat="1" applyFont="1" applyFill="1" applyBorder="1" applyAlignment="1" applyProtection="1">
      <alignment horizontal="center"/>
      <protection locked="0"/>
    </xf>
    <xf numFmtId="49" fontId="25" fillId="29" borderId="15" xfId="100" applyNumberFormat="1" applyFont="1" applyFill="1" applyBorder="1" applyAlignment="1" applyProtection="1">
      <alignment horizontal="center"/>
      <protection locked="0"/>
    </xf>
    <xf numFmtId="49" fontId="25" fillId="29" borderId="49" xfId="100" applyNumberFormat="1" applyFont="1" applyFill="1" applyBorder="1" applyAlignment="1" applyProtection="1">
      <alignment horizontal="center"/>
      <protection locked="0"/>
    </xf>
    <xf numFmtId="49" fontId="18" fillId="0" borderId="45" xfId="100" applyNumberFormat="1" applyFont="1" applyBorder="1" applyAlignment="1" applyProtection="1">
      <alignment horizontal="center" wrapText="1"/>
      <protection locked="0"/>
    </xf>
    <xf numFmtId="49" fontId="18" fillId="0" borderId="0" xfId="100" applyNumberFormat="1" applyFont="1" applyAlignment="1" applyProtection="1">
      <alignment horizontal="center" wrapText="1"/>
      <protection locked="0"/>
    </xf>
    <xf numFmtId="164" fontId="18" fillId="24" borderId="46" xfId="100" applyNumberFormat="1" applyFont="1" applyFill="1" applyBorder="1" applyAlignment="1">
      <alignment horizontal="center"/>
    </xf>
    <xf numFmtId="164" fontId="18" fillId="24" borderId="0" xfId="100" applyNumberFormat="1" applyFont="1" applyFill="1" applyAlignment="1">
      <alignment horizontal="center"/>
    </xf>
    <xf numFmtId="164" fontId="18" fillId="24" borderId="47" xfId="100" applyNumberFormat="1" applyFont="1" applyFill="1" applyBorder="1" applyAlignment="1">
      <alignment horizontal="center"/>
    </xf>
    <xf numFmtId="49" fontId="18" fillId="0" borderId="43" xfId="100" applyNumberFormat="1" applyFont="1" applyBorder="1" applyAlignment="1" applyProtection="1">
      <alignment horizontal="center" wrapText="1"/>
      <protection locked="0"/>
    </xf>
    <xf numFmtId="49" fontId="18" fillId="0" borderId="30" xfId="100" applyNumberFormat="1" applyFont="1" applyBorder="1" applyAlignment="1" applyProtection="1">
      <alignment horizontal="center" wrapText="1"/>
      <protection locked="0"/>
    </xf>
    <xf numFmtId="49" fontId="18" fillId="0" borderId="44" xfId="100" applyNumberFormat="1" applyFont="1" applyBorder="1" applyAlignment="1" applyProtection="1">
      <alignment horizontal="center" wrapText="1"/>
      <protection locked="0"/>
    </xf>
    <xf numFmtId="49" fontId="18" fillId="25" borderId="48" xfId="100" applyNumberFormat="1" applyFont="1" applyFill="1" applyBorder="1" applyAlignment="1">
      <alignment horizontal="center" wrapText="1"/>
    </xf>
    <xf numFmtId="49" fontId="18" fillId="25" borderId="24" xfId="100" applyNumberFormat="1" applyFont="1" applyFill="1" applyBorder="1" applyAlignment="1">
      <alignment horizontal="center" wrapText="1"/>
    </xf>
    <xf numFmtId="0" fontId="32" fillId="24" borderId="40" xfId="100" applyFont="1" applyFill="1" applyBorder="1" applyAlignment="1">
      <alignment horizontal="left" wrapText="1"/>
    </xf>
    <xf numFmtId="0" fontId="32" fillId="24" borderId="32" xfId="100" applyFont="1" applyFill="1" applyBorder="1" applyAlignment="1">
      <alignment horizontal="left" wrapText="1"/>
    </xf>
    <xf numFmtId="49" fontId="18" fillId="0" borderId="43" xfId="100" applyNumberFormat="1" applyFont="1" applyBorder="1" applyAlignment="1">
      <alignment horizontal="center" wrapText="1"/>
    </xf>
    <xf numFmtId="49" fontId="18" fillId="0" borderId="30" xfId="100" applyNumberFormat="1" applyFont="1" applyBorder="1" applyAlignment="1">
      <alignment horizontal="center" wrapText="1"/>
    </xf>
    <xf numFmtId="49" fontId="18" fillId="0" borderId="44" xfId="100" applyNumberFormat="1" applyFont="1" applyBorder="1" applyAlignment="1">
      <alignment horizontal="center" wrapText="1"/>
    </xf>
    <xf numFmtId="164" fontId="18" fillId="0" borderId="13" xfId="100" applyNumberFormat="1" applyFont="1" applyBorder="1" applyAlignment="1">
      <alignment horizontal="center"/>
    </xf>
    <xf numFmtId="164" fontId="18" fillId="0" borderId="30" xfId="100" applyNumberFormat="1" applyFont="1" applyBorder="1" applyAlignment="1">
      <alignment horizontal="center"/>
    </xf>
    <xf numFmtId="164" fontId="18" fillId="0" borderId="24" xfId="100" applyNumberFormat="1" applyFont="1" applyBorder="1" applyAlignment="1">
      <alignment horizontal="center"/>
    </xf>
    <xf numFmtId="164" fontId="18" fillId="24" borderId="21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0" fontId="18" fillId="0" borderId="14" xfId="100" applyFont="1" applyBorder="1" applyAlignment="1">
      <alignment horizontal="center" vertical="center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/>
    </xf>
    <xf numFmtId="0" fontId="18" fillId="0" borderId="13" xfId="100" applyFont="1" applyBorder="1" applyAlignment="1">
      <alignment horizontal="center" vertical="center"/>
    </xf>
    <xf numFmtId="0" fontId="18" fillId="0" borderId="11" xfId="100" applyFont="1" applyBorder="1" applyAlignment="1">
      <alignment horizontal="center" vertical="center"/>
    </xf>
    <xf numFmtId="164" fontId="26" fillId="28" borderId="14" xfId="100" applyNumberFormat="1" applyFont="1" applyFill="1" applyBorder="1" applyAlignment="1">
      <alignment horizontal="center"/>
    </xf>
    <xf numFmtId="0" fontId="26" fillId="28" borderId="30" xfId="100" applyFont="1" applyFill="1" applyBorder="1" applyAlignment="1">
      <alignment horizontal="left" wrapText="1" indent="2"/>
    </xf>
    <xf numFmtId="0" fontId="26" fillId="28" borderId="30" xfId="100" applyFont="1" applyFill="1" applyBorder="1" applyAlignment="1">
      <alignment horizontal="left" indent="2"/>
    </xf>
    <xf numFmtId="0" fontId="26" fillId="28" borderId="24" xfId="100" applyFont="1" applyFill="1" applyBorder="1" applyAlignment="1">
      <alignment horizontal="left" indent="2"/>
    </xf>
    <xf numFmtId="0" fontId="18" fillId="0" borderId="0" xfId="0" applyFont="1" applyAlignment="1">
      <alignment horizontal="right" indent="1"/>
    </xf>
    <xf numFmtId="0" fontId="18" fillId="0" borderId="57" xfId="0" applyFont="1" applyBorder="1" applyAlignment="1">
      <alignment horizontal="right" inden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left"/>
    </xf>
    <xf numFmtId="0" fontId="18" fillId="0" borderId="12" xfId="100" applyFont="1" applyBorder="1" applyAlignment="1">
      <alignment horizontal="center" vertical="center"/>
    </xf>
    <xf numFmtId="0" fontId="18" fillId="0" borderId="39" xfId="100" applyFont="1" applyBorder="1" applyAlignment="1">
      <alignment horizontal="center" vertical="center"/>
    </xf>
    <xf numFmtId="0" fontId="18" fillId="0" borderId="16" xfId="100" applyFont="1" applyBorder="1" applyAlignment="1">
      <alignment horizontal="center" vertical="center"/>
    </xf>
    <xf numFmtId="0" fontId="18" fillId="0" borderId="0" xfId="100" applyFont="1" applyAlignment="1">
      <alignment horizontal="right" indent="2"/>
    </xf>
    <xf numFmtId="0" fontId="18" fillId="0" borderId="24" xfId="10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1" fillId="0" borderId="0" xfId="100" applyFont="1" applyAlignment="1">
      <alignment horizontal="center"/>
    </xf>
    <xf numFmtId="0" fontId="25" fillId="0" borderId="14" xfId="100" applyFont="1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25" fillId="0" borderId="13" xfId="100" applyFont="1" applyBorder="1" applyAlignment="1">
      <alignment horizontal="center" vertical="center"/>
    </xf>
    <xf numFmtId="0" fontId="28" fillId="24" borderId="55" xfId="100" applyFont="1" applyFill="1" applyBorder="1" applyAlignment="1">
      <alignment horizontal="left"/>
    </xf>
    <xf numFmtId="0" fontId="28" fillId="24" borderId="56" xfId="100" applyFont="1" applyFill="1" applyBorder="1" applyAlignment="1">
      <alignment horizontal="left"/>
    </xf>
    <xf numFmtId="0" fontId="25" fillId="0" borderId="30" xfId="100" applyFont="1" applyBorder="1" applyAlignment="1">
      <alignment horizontal="center" vertical="center"/>
    </xf>
    <xf numFmtId="0" fontId="25" fillId="0" borderId="24" xfId="100" applyFont="1" applyBorder="1" applyAlignment="1">
      <alignment horizontal="center" vertical="center"/>
    </xf>
    <xf numFmtId="0" fontId="25" fillId="0" borderId="0" xfId="100" applyFont="1" applyAlignment="1">
      <alignment horizontal="center"/>
    </xf>
    <xf numFmtId="0" fontId="18" fillId="0" borderId="28" xfId="100" applyFont="1" applyBorder="1" applyAlignment="1">
      <alignment horizontal="right"/>
    </xf>
    <xf numFmtId="49" fontId="18" fillId="29" borderId="37" xfId="100" applyNumberFormat="1" applyFont="1" applyFill="1" applyBorder="1" applyAlignment="1" applyProtection="1">
      <alignment horizontal="center" wrapText="1"/>
      <protection locked="0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8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0" fontId="28" fillId="24" borderId="40" xfId="100" applyFont="1" applyFill="1" applyBorder="1" applyAlignment="1">
      <alignment horizontal="left"/>
    </xf>
    <xf numFmtId="0" fontId="28" fillId="24" borderId="32" xfId="100" applyFont="1" applyFill="1" applyBorder="1" applyAlignment="1">
      <alignment horizontal="left"/>
    </xf>
    <xf numFmtId="49" fontId="18" fillId="30" borderId="43" xfId="100" applyNumberFormat="1" applyFont="1" applyFill="1" applyBorder="1" applyAlignment="1">
      <alignment horizontal="left" wrapText="1" indent="2"/>
    </xf>
    <xf numFmtId="49" fontId="18" fillId="30" borderId="30" xfId="100" applyNumberFormat="1" applyFont="1" applyFill="1" applyBorder="1" applyAlignment="1">
      <alignment horizontal="left" wrapText="1" indent="2"/>
    </xf>
    <xf numFmtId="49" fontId="18" fillId="30" borderId="44" xfId="100" applyNumberFormat="1" applyFont="1" applyFill="1" applyBorder="1" applyAlignment="1">
      <alignment horizontal="left" wrapText="1" indent="2"/>
    </xf>
    <xf numFmtId="164" fontId="18" fillId="30" borderId="14" xfId="100" applyNumberFormat="1" applyFont="1" applyFill="1" applyBorder="1" applyAlignment="1">
      <alignment horizontal="right"/>
    </xf>
    <xf numFmtId="164" fontId="18" fillId="24" borderId="41" xfId="100" applyNumberFormat="1" applyFont="1" applyFill="1" applyBorder="1" applyAlignment="1">
      <alignment horizontal="center"/>
    </xf>
    <xf numFmtId="164" fontId="18" fillId="24" borderId="32" xfId="100" applyNumberFormat="1" applyFont="1" applyFill="1" applyBorder="1" applyAlignment="1">
      <alignment horizontal="center"/>
    </xf>
    <xf numFmtId="164" fontId="18" fillId="24" borderId="42" xfId="100" applyNumberFormat="1" applyFont="1" applyFill="1" applyBorder="1" applyAlignment="1">
      <alignment horizontal="center"/>
    </xf>
    <xf numFmtId="0" fontId="28" fillId="24" borderId="60" xfId="100" applyFont="1" applyFill="1" applyBorder="1" applyAlignment="1">
      <alignment horizontal="left"/>
    </xf>
    <xf numFmtId="164" fontId="18" fillId="24" borderId="22" xfId="100" applyNumberFormat="1" applyFont="1" applyFill="1" applyBorder="1" applyAlignment="1">
      <alignment horizontal="right"/>
    </xf>
    <xf numFmtId="0" fontId="20" fillId="0" borderId="0" xfId="100" applyFont="1" applyAlignment="1">
      <alignment horizontal="left" vertical="top" wrapText="1"/>
    </xf>
    <xf numFmtId="49" fontId="29" fillId="0" borderId="43" xfId="100" applyNumberFormat="1" applyFont="1" applyBorder="1" applyAlignment="1">
      <alignment horizontal="center" wrapText="1"/>
    </xf>
    <xf numFmtId="49" fontId="29" fillId="0" borderId="30" xfId="100" applyNumberFormat="1" applyFont="1" applyBorder="1" applyAlignment="1">
      <alignment horizontal="center" wrapText="1"/>
    </xf>
    <xf numFmtId="49" fontId="29" fillId="0" borderId="44" xfId="100" applyNumberFormat="1" applyFont="1" applyBorder="1" applyAlignment="1">
      <alignment horizontal="center" wrapText="1"/>
    </xf>
    <xf numFmtId="0" fontId="26" fillId="27" borderId="30" xfId="100" applyFont="1" applyFill="1" applyBorder="1" applyAlignment="1">
      <alignment horizontal="left" indent="2"/>
    </xf>
    <xf numFmtId="164" fontId="26" fillId="27" borderId="14" xfId="100" applyNumberFormat="1" applyFont="1" applyFill="1" applyBorder="1" applyAlignment="1">
      <alignment horizontal="right"/>
    </xf>
    <xf numFmtId="49" fontId="18" fillId="0" borderId="45" xfId="100" applyNumberFormat="1" applyFont="1" applyBorder="1" applyAlignment="1">
      <alignment horizontal="center"/>
    </xf>
    <xf numFmtId="49" fontId="18" fillId="0" borderId="0" xfId="100" applyNumberFormat="1" applyFont="1" applyAlignment="1">
      <alignment horizontal="center"/>
    </xf>
    <xf numFmtId="49" fontId="18" fillId="0" borderId="54" xfId="100" applyNumberFormat="1" applyFont="1" applyBorder="1" applyAlignment="1">
      <alignment horizontal="center"/>
    </xf>
    <xf numFmtId="0" fontId="28" fillId="24" borderId="50" xfId="100" applyFont="1" applyFill="1" applyBorder="1" applyAlignment="1">
      <alignment horizontal="left"/>
    </xf>
    <xf numFmtId="0" fontId="28" fillId="24" borderId="21" xfId="100" applyFont="1" applyFill="1" applyBorder="1" applyAlignment="1">
      <alignment horizontal="left"/>
    </xf>
    <xf numFmtId="49" fontId="18" fillId="30" borderId="48" xfId="100" applyNumberFormat="1" applyFont="1" applyFill="1" applyBorder="1" applyAlignment="1">
      <alignment horizontal="center" wrapText="1"/>
    </xf>
    <xf numFmtId="0" fontId="26" fillId="28" borderId="13" xfId="100" applyFont="1" applyFill="1" applyBorder="1" applyAlignment="1">
      <alignment horizontal="center"/>
    </xf>
    <xf numFmtId="0" fontId="26" fillId="28" borderId="24" xfId="100" applyFont="1" applyFill="1" applyBorder="1" applyAlignment="1">
      <alignment horizontal="center"/>
    </xf>
    <xf numFmtId="49" fontId="18" fillId="0" borderId="48" xfId="100" applyNumberFormat="1" applyFont="1" applyBorder="1" applyAlignment="1" applyProtection="1">
      <alignment horizontal="center" wrapText="1"/>
      <protection locked="0"/>
    </xf>
    <xf numFmtId="49" fontId="18" fillId="0" borderId="24" xfId="100" applyNumberFormat="1" applyFont="1" applyBorder="1" applyAlignment="1" applyProtection="1">
      <alignment horizontal="center" wrapText="1"/>
      <protection locked="0"/>
    </xf>
    <xf numFmtId="0" fontId="26" fillId="28" borderId="12" xfId="100" applyFont="1" applyFill="1" applyBorder="1" applyAlignment="1">
      <alignment horizontal="center"/>
    </xf>
    <xf numFmtId="0" fontId="26" fillId="28" borderId="16" xfId="100" applyFont="1" applyFill="1" applyBorder="1" applyAlignment="1">
      <alignment horizontal="center"/>
    </xf>
    <xf numFmtId="0" fontId="26" fillId="28" borderId="39" xfId="100" applyFont="1" applyFill="1" applyBorder="1" applyAlignment="1">
      <alignment horizontal="left" wrapText="1" indent="2"/>
    </xf>
    <xf numFmtId="0" fontId="26" fillId="28" borderId="39" xfId="100" applyFont="1" applyFill="1" applyBorder="1" applyAlignment="1">
      <alignment horizontal="left" indent="2"/>
    </xf>
    <xf numFmtId="49" fontId="18" fillId="0" borderId="40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164" fontId="18" fillId="24" borderId="58" xfId="100" applyNumberFormat="1" applyFont="1" applyFill="1" applyBorder="1" applyAlignment="1">
      <alignment horizontal="center"/>
    </xf>
    <xf numFmtId="164" fontId="18" fillId="24" borderId="56" xfId="100" applyNumberFormat="1" applyFont="1" applyFill="1" applyBorder="1" applyAlignment="1">
      <alignment horizontal="center"/>
    </xf>
    <xf numFmtId="164" fontId="18" fillId="24" borderId="59" xfId="100" applyNumberFormat="1" applyFont="1" applyFill="1" applyBorder="1" applyAlignment="1">
      <alignment horizontal="center"/>
    </xf>
    <xf numFmtId="164" fontId="18" fillId="24" borderId="60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15" xfId="100" applyNumberFormat="1" applyFont="1" applyBorder="1" applyAlignment="1">
      <alignment horizontal="center"/>
    </xf>
    <xf numFmtId="49" fontId="25" fillId="0" borderId="49" xfId="100" applyNumberFormat="1" applyFont="1" applyBorder="1" applyAlignment="1">
      <alignment horizontal="center"/>
    </xf>
    <xf numFmtId="0" fontId="18" fillId="0" borderId="15" xfId="100" applyFont="1" applyBorder="1" applyAlignment="1">
      <alignment horizontal="left" wrapText="1"/>
    </xf>
    <xf numFmtId="0" fontId="18" fillId="0" borderId="26" xfId="100" applyFont="1" applyBorder="1" applyAlignment="1">
      <alignment horizontal="center" wrapText="1"/>
    </xf>
    <xf numFmtId="0" fontId="18" fillId="0" borderId="31" xfId="100" applyFont="1" applyBorder="1" applyAlignment="1">
      <alignment horizontal="center" wrapText="1"/>
    </xf>
    <xf numFmtId="0" fontId="18" fillId="0" borderId="27" xfId="100" applyFont="1" applyBorder="1" applyAlignment="1">
      <alignment horizontal="center" wrapText="1"/>
    </xf>
    <xf numFmtId="49" fontId="25" fillId="30" borderId="61" xfId="100" applyNumberFormat="1" applyFont="1" applyFill="1" applyBorder="1" applyAlignment="1">
      <alignment horizontal="center"/>
    </xf>
    <xf numFmtId="49" fontId="25" fillId="30" borderId="39" xfId="100" applyNumberFormat="1" applyFont="1" applyFill="1" applyBorder="1" applyAlignment="1">
      <alignment horizontal="center"/>
    </xf>
    <xf numFmtId="49" fontId="25" fillId="30" borderId="62" xfId="100" applyNumberFormat="1" applyFont="1" applyFill="1" applyBorder="1" applyAlignment="1">
      <alignment horizontal="center"/>
    </xf>
    <xf numFmtId="164" fontId="18" fillId="24" borderId="14" xfId="100" applyNumberFormat="1" applyFont="1" applyFill="1" applyBorder="1" applyAlignment="1">
      <alignment horizontal="center"/>
    </xf>
    <xf numFmtId="164" fontId="26" fillId="28" borderId="11" xfId="100" applyNumberFormat="1" applyFont="1" applyFill="1" applyBorder="1" applyAlignment="1">
      <alignment horizontal="center"/>
    </xf>
    <xf numFmtId="164" fontId="18" fillId="24" borderId="15" xfId="100" applyNumberFormat="1" applyFont="1" applyFill="1" applyBorder="1" applyAlignment="1">
      <alignment horizontal="center"/>
    </xf>
    <xf numFmtId="49" fontId="18" fillId="24" borderId="43" xfId="100" applyNumberFormat="1" applyFont="1" applyFill="1" applyBorder="1" applyAlignment="1">
      <alignment horizontal="center" wrapText="1"/>
    </xf>
    <xf numFmtId="49" fontId="18" fillId="24" borderId="30" xfId="100" applyNumberFormat="1" applyFont="1" applyFill="1" applyBorder="1" applyAlignment="1">
      <alignment horizontal="center" wrapText="1"/>
    </xf>
    <xf numFmtId="49" fontId="18" fillId="24" borderId="66" xfId="100" applyNumberFormat="1" applyFont="1" applyFill="1" applyBorder="1" applyAlignment="1">
      <alignment horizontal="center" wrapText="1"/>
    </xf>
    <xf numFmtId="49" fontId="18" fillId="0" borderId="67" xfId="100" applyNumberFormat="1" applyFont="1" applyBorder="1" applyAlignment="1" applyProtection="1">
      <alignment horizontal="center" wrapText="1"/>
      <protection locked="0"/>
    </xf>
    <xf numFmtId="164" fontId="18" fillId="24" borderId="26" xfId="100" applyNumberFormat="1" applyFont="1" applyFill="1" applyBorder="1" applyAlignment="1">
      <alignment horizontal="center"/>
    </xf>
    <xf numFmtId="164" fontId="18" fillId="24" borderId="31" xfId="100" applyNumberFormat="1" applyFont="1" applyFill="1" applyBorder="1" applyAlignment="1">
      <alignment horizontal="center"/>
    </xf>
    <xf numFmtId="164" fontId="18" fillId="24" borderId="27" xfId="10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49" fontId="33" fillId="0" borderId="68" xfId="0" applyNumberFormat="1" applyFont="1" applyBorder="1" applyAlignment="1">
      <alignment horizontal="left" wrapText="1" indent="1"/>
    </xf>
    <xf numFmtId="49" fontId="33" fillId="0" borderId="69" xfId="0" applyNumberFormat="1" applyFont="1" applyBorder="1" applyAlignment="1">
      <alignment horizontal="left" wrapText="1" indent="1"/>
    </xf>
    <xf numFmtId="0" fontId="34" fillId="0" borderId="69" xfId="119" applyFont="1" applyBorder="1" applyAlignment="1">
      <alignment horizontal="right" indent="1"/>
    </xf>
    <xf numFmtId="0" fontId="34" fillId="0" borderId="70" xfId="119" applyFont="1" applyBorder="1" applyAlignment="1">
      <alignment horizontal="right" indent="1"/>
    </xf>
    <xf numFmtId="49" fontId="33" fillId="0" borderId="71" xfId="0" applyNumberFormat="1" applyFont="1" applyBorder="1" applyAlignment="1">
      <alignment horizontal="left" indent="1"/>
    </xf>
    <xf numFmtId="49" fontId="33" fillId="0" borderId="0" xfId="0" applyNumberFormat="1" applyFont="1" applyAlignment="1">
      <alignment horizontal="left" indent="1"/>
    </xf>
    <xf numFmtId="0" fontId="34" fillId="0" borderId="0" xfId="119" applyFont="1" applyAlignment="1">
      <alignment horizontal="right" indent="1"/>
    </xf>
    <xf numFmtId="0" fontId="34" fillId="0" borderId="72" xfId="119" applyFont="1" applyBorder="1" applyAlignment="1">
      <alignment horizontal="right" indent="1"/>
    </xf>
    <xf numFmtId="14" fontId="33" fillId="0" borderId="71" xfId="0" applyNumberFormat="1" applyFont="1" applyBorder="1" applyAlignment="1">
      <alignment horizontal="left" indent="1"/>
    </xf>
    <xf numFmtId="14" fontId="33" fillId="0" borderId="0" xfId="0" applyNumberFormat="1" applyFont="1" applyAlignment="1">
      <alignment horizontal="left" indent="1"/>
    </xf>
    <xf numFmtId="49" fontId="33" fillId="0" borderId="73" xfId="0" applyNumberFormat="1" applyFont="1" applyBorder="1" applyAlignment="1">
      <alignment horizontal="left" indent="1"/>
    </xf>
    <xf numFmtId="49" fontId="33" fillId="0" borderId="74" xfId="0" applyNumberFormat="1" applyFont="1" applyBorder="1" applyAlignment="1">
      <alignment horizontal="left" indent="1"/>
    </xf>
    <xf numFmtId="0" fontId="34" fillId="0" borderId="74" xfId="119" applyFont="1" applyBorder="1" applyAlignment="1">
      <alignment horizontal="right" indent="1"/>
    </xf>
    <xf numFmtId="0" fontId="34" fillId="0" borderId="75" xfId="119" applyFont="1" applyBorder="1" applyAlignment="1">
      <alignment horizontal="right" indent="1"/>
    </xf>
    <xf numFmtId="0" fontId="35" fillId="0" borderId="76" xfId="0" applyFont="1" applyBorder="1" applyAlignment="1">
      <alignment horizontal="left" vertical="center" indent="2"/>
    </xf>
    <xf numFmtId="0" fontId="35" fillId="0" borderId="77" xfId="0" applyFont="1" applyBorder="1" applyAlignment="1">
      <alignment horizontal="left" vertical="center" indent="2"/>
    </xf>
    <xf numFmtId="0" fontId="27" fillId="0" borderId="77" xfId="0" applyFont="1" applyBorder="1" applyAlignment="1">
      <alignment horizontal="center"/>
    </xf>
    <xf numFmtId="0" fontId="27" fillId="0" borderId="78" xfId="0" applyFont="1" applyBorder="1" applyAlignment="1">
      <alignment horizontal="center"/>
    </xf>
    <xf numFmtId="0" fontId="25" fillId="0" borderId="0" xfId="100" applyFont="1"/>
    <xf numFmtId="0" fontId="18" fillId="0" borderId="32" xfId="100" applyFont="1" applyBorder="1"/>
    <xf numFmtId="0" fontId="18" fillId="0" borderId="40" xfId="100" applyFont="1" applyBorder="1"/>
    <xf numFmtId="0" fontId="18" fillId="0" borderId="35" xfId="100" applyFont="1" applyBorder="1"/>
    <xf numFmtId="0" fontId="18" fillId="0" borderId="11" xfId="100" applyFont="1" applyBorder="1"/>
    <xf numFmtId="0" fontId="18" fillId="0" borderId="11" xfId="100" applyFont="1" applyBorder="1" applyAlignment="1">
      <alignment horizontal="center"/>
    </xf>
    <xf numFmtId="0" fontId="18" fillId="0" borderId="11" xfId="100" applyFont="1" applyBorder="1" applyAlignment="1">
      <alignment horizontal="center"/>
    </xf>
    <xf numFmtId="0" fontId="25" fillId="0" borderId="11" xfId="100" applyFont="1" applyBorder="1"/>
    <xf numFmtId="0" fontId="25" fillId="0" borderId="16" xfId="100" applyFont="1" applyBorder="1" applyAlignment="1">
      <alignment horizontal="center"/>
    </xf>
    <xf numFmtId="0" fontId="25" fillId="0" borderId="39" xfId="100" applyFont="1" applyBorder="1" applyAlignment="1">
      <alignment horizontal="center"/>
    </xf>
    <xf numFmtId="0" fontId="25" fillId="0" borderId="61" xfId="100" applyFont="1" applyBorder="1" applyAlignment="1">
      <alignment horizontal="center"/>
    </xf>
    <xf numFmtId="49" fontId="18" fillId="0" borderId="25" xfId="100" applyNumberFormat="1" applyFont="1" applyBorder="1" applyAlignment="1">
      <alignment horizontal="center" wrapText="1"/>
    </xf>
    <xf numFmtId="0" fontId="20" fillId="28" borderId="0" xfId="100" applyFont="1" applyFill="1" applyAlignment="1">
      <alignment vertical="top" wrapText="1"/>
    </xf>
    <xf numFmtId="164" fontId="26" fillId="28" borderId="0" xfId="100" applyNumberFormat="1" applyFont="1" applyFill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right"/>
    </xf>
    <xf numFmtId="164" fontId="26" fillId="28" borderId="80" xfId="100" applyNumberFormat="1" applyFont="1" applyFill="1" applyBorder="1" applyAlignment="1">
      <alignment horizontal="center"/>
    </xf>
    <xf numFmtId="164" fontId="26" fillId="28" borderId="81" xfId="100" applyNumberFormat="1" applyFont="1" applyFill="1" applyBorder="1" applyAlignment="1">
      <alignment horizontal="right"/>
    </xf>
    <xf numFmtId="0" fontId="26" fillId="28" borderId="82" xfId="100" applyFont="1" applyFill="1" applyBorder="1" applyAlignment="1">
      <alignment horizontal="center"/>
    </xf>
    <xf numFmtId="0" fontId="26" fillId="28" borderId="83" xfId="100" applyFont="1" applyFill="1" applyBorder="1" applyAlignment="1">
      <alignment horizontal="left" indent="2"/>
    </xf>
    <xf numFmtId="0" fontId="26" fillId="28" borderId="84" xfId="100" applyFont="1" applyFill="1" applyBorder="1" applyAlignment="1">
      <alignment horizontal="left" indent="2"/>
    </xf>
    <xf numFmtId="0" fontId="26" fillId="28" borderId="84" xfId="100" applyFont="1" applyFill="1" applyBorder="1" applyAlignment="1">
      <alignment horizontal="left" wrapText="1" indent="2"/>
    </xf>
    <xf numFmtId="164" fontId="18" fillId="0" borderId="2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51" xfId="100" applyNumberFormat="1" applyFont="1" applyBorder="1" applyAlignment="1">
      <alignment horizontal="right"/>
    </xf>
    <xf numFmtId="49" fontId="18" fillId="0" borderId="18" xfId="100" applyNumberFormat="1" applyFont="1" applyBorder="1" applyAlignment="1">
      <alignment horizontal="center" wrapText="1"/>
    </xf>
    <xf numFmtId="49" fontId="18" fillId="0" borderId="21" xfId="100" applyNumberFormat="1" applyFont="1" applyBorder="1" applyAlignment="1">
      <alignment horizontal="center" wrapText="1"/>
    </xf>
    <xf numFmtId="49" fontId="18" fillId="0" borderId="50" xfId="100" applyNumberFormat="1" applyFont="1" applyBorder="1" applyAlignment="1">
      <alignment horizontal="center" wrapText="1"/>
    </xf>
    <xf numFmtId="164" fontId="18" fillId="0" borderId="27" xfId="100" applyNumberFormat="1" applyFont="1" applyBorder="1" applyAlignment="1">
      <alignment horizontal="right"/>
    </xf>
    <xf numFmtId="49" fontId="18" fillId="0" borderId="42" xfId="100" applyNumberFormat="1" applyFont="1" applyBorder="1" applyAlignment="1">
      <alignment horizontal="right" wrapText="1"/>
    </xf>
    <xf numFmtId="49" fontId="18" fillId="0" borderId="32" xfId="100" applyNumberFormat="1" applyFont="1" applyBorder="1" applyAlignment="1">
      <alignment horizontal="right" wrapText="1"/>
    </xf>
    <xf numFmtId="49" fontId="18" fillId="0" borderId="40" xfId="100" applyNumberFormat="1" applyFont="1" applyBorder="1" applyAlignment="1">
      <alignment horizontal="right" wrapText="1"/>
    </xf>
    <xf numFmtId="164" fontId="26" fillId="28" borderId="79" xfId="100" applyNumberFormat="1" applyFont="1" applyFill="1" applyBorder="1" applyAlignment="1">
      <alignment horizontal="right"/>
    </xf>
    <xf numFmtId="164" fontId="26" fillId="28" borderId="80" xfId="100" applyNumberFormat="1" applyFont="1" applyFill="1" applyBorder="1" applyAlignment="1">
      <alignment horizontal="right"/>
    </xf>
    <xf numFmtId="164" fontId="26" fillId="28" borderId="85" xfId="100" applyNumberFormat="1" applyFont="1" applyFill="1" applyBorder="1" applyAlignment="1">
      <alignment horizontal="right"/>
    </xf>
    <xf numFmtId="0" fontId="26" fillId="28" borderId="86" xfId="100" applyFont="1" applyFill="1" applyBorder="1" applyAlignment="1">
      <alignment horizontal="left" indent="2"/>
    </xf>
    <xf numFmtId="0" fontId="18" fillId="0" borderId="35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2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6" xfId="100" applyFont="1" applyBorder="1" applyAlignment="1">
      <alignment horizontal="right"/>
    </xf>
    <xf numFmtId="49" fontId="18" fillId="0" borderId="29" xfId="100" applyNumberFormat="1" applyFont="1" applyBorder="1"/>
    <xf numFmtId="49" fontId="18" fillId="0" borderId="39" xfId="100" applyNumberFormat="1" applyFont="1" applyBorder="1" applyAlignment="1">
      <alignment horizontal="center"/>
    </xf>
    <xf numFmtId="49" fontId="18" fillId="0" borderId="61" xfId="100" applyNumberFormat="1" applyFont="1" applyBorder="1" applyAlignment="1">
      <alignment horizontal="center"/>
    </xf>
    <xf numFmtId="49" fontId="36" fillId="0" borderId="0" xfId="100" applyNumberFormat="1" applyFont="1" applyAlignment="1">
      <alignment horizontal="center"/>
    </xf>
    <xf numFmtId="164" fontId="29" fillId="25" borderId="2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1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24" xfId="100" applyNumberFormat="1" applyFont="1" applyFill="1" applyBorder="1" applyAlignment="1">
      <alignment horizontal="right"/>
    </xf>
    <xf numFmtId="49" fontId="28" fillId="25" borderId="82" xfId="100" applyNumberFormat="1" applyFont="1" applyFill="1" applyBorder="1" applyAlignment="1">
      <alignment horizontal="center" wrapText="1"/>
    </xf>
    <xf numFmtId="49" fontId="29" fillId="25" borderId="30" xfId="100" applyNumberFormat="1" applyFont="1" applyFill="1" applyBorder="1" applyAlignment="1">
      <alignment horizontal="right" wrapText="1"/>
    </xf>
    <xf numFmtId="49" fontId="29" fillId="25" borderId="43" xfId="100" applyNumberFormat="1" applyFont="1" applyFill="1" applyBorder="1" applyAlignment="1">
      <alignment horizontal="right" wrapText="1"/>
    </xf>
    <xf numFmtId="49" fontId="18" fillId="34" borderId="0" xfId="100" applyNumberFormat="1" applyFont="1" applyFill="1" applyAlignment="1">
      <alignment horizontal="center"/>
    </xf>
    <xf numFmtId="164" fontId="18" fillId="27" borderId="25" xfId="100" applyNumberFormat="1" applyFont="1" applyFill="1" applyBorder="1" applyAlignment="1">
      <alignment horizontal="right"/>
    </xf>
    <xf numFmtId="164" fontId="18" fillId="27" borderId="15" xfId="100" applyNumberFormat="1" applyFont="1" applyFill="1" applyBorder="1" applyAlignment="1">
      <alignment horizontal="right"/>
    </xf>
    <xf numFmtId="164" fontId="18" fillId="27" borderId="26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164" fontId="18" fillId="27" borderId="30" xfId="100" applyNumberFormat="1" applyFont="1" applyFill="1" applyBorder="1" applyAlignment="1">
      <alignment horizontal="right"/>
    </xf>
    <xf numFmtId="164" fontId="18" fillId="27" borderId="13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6" fillId="27" borderId="82" xfId="100" applyNumberFormat="1" applyFont="1" applyFill="1" applyBorder="1" applyAlignment="1">
      <alignment horizontal="center" wrapText="1"/>
    </xf>
    <xf numFmtId="49" fontId="18" fillId="27" borderId="30" xfId="100" applyNumberFormat="1" applyFont="1" applyFill="1" applyBorder="1" applyAlignment="1">
      <alignment horizontal="right" wrapText="1"/>
    </xf>
    <xf numFmtId="49" fontId="18" fillId="27" borderId="43" xfId="100" applyNumberFormat="1" applyFont="1" applyFill="1" applyBorder="1" applyAlignment="1">
      <alignment horizontal="right" wrapText="1"/>
    </xf>
    <xf numFmtId="164" fontId="18" fillId="0" borderId="2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/>
    </xf>
    <xf numFmtId="164" fontId="18" fillId="0" borderId="15" xfId="100" applyNumberFormat="1" applyFont="1" applyBorder="1" applyAlignment="1">
      <alignment horizontal="right"/>
    </xf>
    <xf numFmtId="49" fontId="25" fillId="29" borderId="51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164" fontId="25" fillId="29" borderId="15" xfId="100" applyNumberFormat="1" applyFont="1" applyFill="1" applyBorder="1" applyAlignment="1">
      <alignment horizontal="right"/>
    </xf>
    <xf numFmtId="49" fontId="18" fillId="29" borderId="26" xfId="100" applyNumberFormat="1" applyFont="1" applyFill="1" applyBorder="1" applyAlignment="1">
      <alignment horizontal="right" wrapText="1"/>
    </xf>
    <xf numFmtId="49" fontId="26" fillId="29" borderId="31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>
      <alignment horizontal="left" wrapText="1"/>
    </xf>
    <xf numFmtId="49" fontId="18" fillId="29" borderId="15" xfId="100" applyNumberFormat="1" applyFont="1" applyFill="1" applyBorder="1" applyAlignment="1">
      <alignment horizontal="center" wrapText="1"/>
    </xf>
    <xf numFmtId="0" fontId="18" fillId="29" borderId="15" xfId="100" applyFont="1" applyFill="1" applyBorder="1" applyAlignment="1">
      <alignment horizontal="left" wrapText="1"/>
    </xf>
    <xf numFmtId="49" fontId="18" fillId="29" borderId="25" xfId="100" applyNumberFormat="1" applyFont="1" applyFill="1" applyBorder="1" applyAlignment="1">
      <alignment horizontal="center" wrapText="1"/>
    </xf>
    <xf numFmtId="0" fontId="18" fillId="29" borderId="24" xfId="100" applyFont="1" applyFill="1" applyBorder="1" applyAlignment="1">
      <alignment horizontal="left" wrapText="1"/>
    </xf>
    <xf numFmtId="0" fontId="18" fillId="29" borderId="14" xfId="100" applyFont="1" applyFill="1" applyBorder="1" applyAlignment="1">
      <alignment horizontal="left" wrapText="1"/>
    </xf>
    <xf numFmtId="0" fontId="18" fillId="29" borderId="13" xfId="100" applyFont="1" applyFill="1" applyBorder="1" applyAlignment="1">
      <alignment horizontal="left" wrapText="1"/>
    </xf>
    <xf numFmtId="49" fontId="18" fillId="0" borderId="24" xfId="100" applyNumberFormat="1" applyFont="1" applyBorder="1" applyAlignment="1">
      <alignment horizontal="center" wrapText="1"/>
    </xf>
    <xf numFmtId="49" fontId="18" fillId="27" borderId="87" xfId="100" applyNumberFormat="1" applyFont="1" applyFill="1" applyBorder="1" applyAlignment="1">
      <alignment horizontal="right" wrapText="1"/>
    </xf>
    <xf numFmtId="49" fontId="29" fillId="25" borderId="87" xfId="100" applyNumberFormat="1" applyFont="1" applyFill="1" applyBorder="1" applyAlignment="1">
      <alignment horizontal="right" wrapText="1"/>
    </xf>
  </cellXfs>
  <cellStyles count="120">
    <cellStyle name="20% - Акцент1 2" xfId="1" xr:uid="{00000000-0005-0000-0000-000000000000}"/>
    <cellStyle name="20% - Акцент1 3" xfId="2" xr:uid="{00000000-0005-0000-0000-000001000000}"/>
    <cellStyle name="20% - Акцент2 2" xfId="3" xr:uid="{00000000-0005-0000-0000-000002000000}"/>
    <cellStyle name="20% - Акцент2 3" xfId="4" xr:uid="{00000000-0005-0000-0000-000003000000}"/>
    <cellStyle name="20% - Акцент3 2" xfId="5" xr:uid="{00000000-0005-0000-0000-000004000000}"/>
    <cellStyle name="20% - Акцент3 3" xfId="6" xr:uid="{00000000-0005-0000-0000-000005000000}"/>
    <cellStyle name="20% - Акцент4 2" xfId="7" xr:uid="{00000000-0005-0000-0000-000006000000}"/>
    <cellStyle name="20% - Акцент4 3" xfId="8" xr:uid="{00000000-0005-0000-0000-000007000000}"/>
    <cellStyle name="20% - Акцент5 2" xfId="9" xr:uid="{00000000-0005-0000-0000-000008000000}"/>
    <cellStyle name="20% - Акцент5 3" xfId="10" xr:uid="{00000000-0005-0000-0000-000009000000}"/>
    <cellStyle name="20% - Акцент6 2" xfId="11" xr:uid="{00000000-0005-0000-0000-00000A000000}"/>
    <cellStyle name="20% - Акцент6 3" xfId="12" xr:uid="{00000000-0005-0000-0000-00000B000000}"/>
    <cellStyle name="40% - Акцент1 2" xfId="13" xr:uid="{00000000-0005-0000-0000-00000C000000}"/>
    <cellStyle name="40% - Акцент1 3" xfId="14" xr:uid="{00000000-0005-0000-0000-00000D000000}"/>
    <cellStyle name="40% - Акцент2 2" xfId="15" xr:uid="{00000000-0005-0000-0000-00000E000000}"/>
    <cellStyle name="40% - Акцент2 3" xfId="16" xr:uid="{00000000-0005-0000-0000-00000F000000}"/>
    <cellStyle name="40% - Акцент3 2" xfId="17" xr:uid="{00000000-0005-0000-0000-000010000000}"/>
    <cellStyle name="40% - Акцент3 3" xfId="18" xr:uid="{00000000-0005-0000-0000-000011000000}"/>
    <cellStyle name="40% - Акцент4 2" xfId="19" xr:uid="{00000000-0005-0000-0000-000012000000}"/>
    <cellStyle name="40% - Акцент4 3" xfId="20" xr:uid="{00000000-0005-0000-0000-000013000000}"/>
    <cellStyle name="40% - Акцент5 2" xfId="21" xr:uid="{00000000-0005-0000-0000-000014000000}"/>
    <cellStyle name="40% - Акцент5 3" xfId="22" xr:uid="{00000000-0005-0000-0000-000015000000}"/>
    <cellStyle name="40% - Акцент6 2" xfId="23" xr:uid="{00000000-0005-0000-0000-000016000000}"/>
    <cellStyle name="40% - Акцент6 3" xfId="24" xr:uid="{00000000-0005-0000-0000-000017000000}"/>
    <cellStyle name="60% - Акцент1 2" xfId="25" xr:uid="{00000000-0005-0000-0000-000018000000}"/>
    <cellStyle name="60% - Акцент1 3" xfId="26" xr:uid="{00000000-0005-0000-0000-000019000000}"/>
    <cellStyle name="60% - Акцент2 2" xfId="27" xr:uid="{00000000-0005-0000-0000-00001A000000}"/>
    <cellStyle name="60% - Акцент2 3" xfId="28" xr:uid="{00000000-0005-0000-0000-00001B000000}"/>
    <cellStyle name="60% - Акцент3 2" xfId="29" xr:uid="{00000000-0005-0000-0000-00001C000000}"/>
    <cellStyle name="60% - Акцент3 3" xfId="30" xr:uid="{00000000-0005-0000-0000-00001D000000}"/>
    <cellStyle name="60% - Акцент4 2" xfId="31" xr:uid="{00000000-0005-0000-0000-00001E000000}"/>
    <cellStyle name="60% - Акцент4 3" xfId="32" xr:uid="{00000000-0005-0000-0000-00001F000000}"/>
    <cellStyle name="60% - Акцент5 2" xfId="33" xr:uid="{00000000-0005-0000-0000-000020000000}"/>
    <cellStyle name="60% - Акцент5 3" xfId="34" xr:uid="{00000000-0005-0000-0000-000021000000}"/>
    <cellStyle name="60% - Акцент6 2" xfId="35" xr:uid="{00000000-0005-0000-0000-000022000000}"/>
    <cellStyle name="60% - Акцент6 3" xfId="36" xr:uid="{00000000-0005-0000-0000-000023000000}"/>
    <cellStyle name="Акцент1" xfId="37" builtinId="29" customBuiltin="1"/>
    <cellStyle name="Акцент1 2" xfId="38" xr:uid="{00000000-0005-0000-0000-000025000000}"/>
    <cellStyle name="Акцент1 3" xfId="39" xr:uid="{00000000-0005-0000-0000-000026000000}"/>
    <cellStyle name="Акцент2" xfId="40" builtinId="33" customBuiltin="1"/>
    <cellStyle name="Акцент2 2" xfId="41" xr:uid="{00000000-0005-0000-0000-000028000000}"/>
    <cellStyle name="Акцент2 3" xfId="42" xr:uid="{00000000-0005-0000-0000-000029000000}"/>
    <cellStyle name="Акцент3" xfId="43" builtinId="37" customBuiltin="1"/>
    <cellStyle name="Акцент3 2" xfId="44" xr:uid="{00000000-0005-0000-0000-00002B000000}"/>
    <cellStyle name="Акцент3 3" xfId="45" xr:uid="{00000000-0005-0000-0000-00002C000000}"/>
    <cellStyle name="Акцент4" xfId="46" builtinId="41" customBuiltin="1"/>
    <cellStyle name="Акцент4 2" xfId="47" xr:uid="{00000000-0005-0000-0000-00002E000000}"/>
    <cellStyle name="Акцент4 3" xfId="48" xr:uid="{00000000-0005-0000-0000-00002F000000}"/>
    <cellStyle name="Акцент5" xfId="49" builtinId="45" customBuiltin="1"/>
    <cellStyle name="Акцент5 2" xfId="50" xr:uid="{00000000-0005-0000-0000-000031000000}"/>
    <cellStyle name="Акцент5 3" xfId="51" xr:uid="{00000000-0005-0000-0000-000032000000}"/>
    <cellStyle name="Акцент6" xfId="52" builtinId="49" customBuiltin="1"/>
    <cellStyle name="Акцент6 2" xfId="53" xr:uid="{00000000-0005-0000-0000-000034000000}"/>
    <cellStyle name="Акцент6 3" xfId="54" xr:uid="{00000000-0005-0000-0000-000035000000}"/>
    <cellStyle name="Ввод " xfId="55" builtinId="20" customBuiltin="1"/>
    <cellStyle name="Ввод  2" xfId="56" xr:uid="{00000000-0005-0000-0000-000037000000}"/>
    <cellStyle name="Ввод  3" xfId="57" xr:uid="{00000000-0005-0000-0000-000038000000}"/>
    <cellStyle name="Вывод" xfId="58" builtinId="21" customBuiltin="1"/>
    <cellStyle name="Вывод 2" xfId="59" xr:uid="{00000000-0005-0000-0000-00003A000000}"/>
    <cellStyle name="Вывод 3" xfId="60" xr:uid="{00000000-0005-0000-0000-00003B000000}"/>
    <cellStyle name="Вычисление" xfId="61" builtinId="22" customBuiltin="1"/>
    <cellStyle name="Вычисление 2" xfId="62" xr:uid="{00000000-0005-0000-0000-00003D000000}"/>
    <cellStyle name="Вычисление 3" xfId="63" xr:uid="{00000000-0005-0000-0000-00003E000000}"/>
    <cellStyle name="Заголовок 1" xfId="64" builtinId="16" customBuiltin="1"/>
    <cellStyle name="Заголовок 1 2" xfId="65" xr:uid="{00000000-0005-0000-0000-000040000000}"/>
    <cellStyle name="Заголовок 1 3" xfId="66" xr:uid="{00000000-0005-0000-0000-000041000000}"/>
    <cellStyle name="Заголовок 2" xfId="67" builtinId="17" customBuiltin="1"/>
    <cellStyle name="Заголовок 2 2" xfId="68" xr:uid="{00000000-0005-0000-0000-000043000000}"/>
    <cellStyle name="Заголовок 2 3" xfId="69" xr:uid="{00000000-0005-0000-0000-000044000000}"/>
    <cellStyle name="Заголовок 3" xfId="70" builtinId="18" customBuiltin="1"/>
    <cellStyle name="Заголовок 3 2" xfId="71" xr:uid="{00000000-0005-0000-0000-000046000000}"/>
    <cellStyle name="Заголовок 3 3" xfId="72" xr:uid="{00000000-0005-0000-0000-000047000000}"/>
    <cellStyle name="Заголовок 4" xfId="73" builtinId="19" customBuiltin="1"/>
    <cellStyle name="Заголовок 4 2" xfId="74" xr:uid="{00000000-0005-0000-0000-000049000000}"/>
    <cellStyle name="Заголовок 4 3" xfId="75" xr:uid="{00000000-0005-0000-0000-00004A000000}"/>
    <cellStyle name="Итог" xfId="76" builtinId="25" customBuiltin="1"/>
    <cellStyle name="Итог 2" xfId="77" xr:uid="{00000000-0005-0000-0000-00004C000000}"/>
    <cellStyle name="Итог 3" xfId="78" xr:uid="{00000000-0005-0000-0000-00004D000000}"/>
    <cellStyle name="Контрольная ячейка" xfId="79" builtinId="23" customBuiltin="1"/>
    <cellStyle name="Контрольная ячейка 2" xfId="80" xr:uid="{00000000-0005-0000-0000-00004F000000}"/>
    <cellStyle name="Контрольная ячейка 3" xfId="81" xr:uid="{00000000-0005-0000-0000-000050000000}"/>
    <cellStyle name="Название" xfId="82" builtinId="15" customBuiltin="1"/>
    <cellStyle name="Название 2" xfId="83" xr:uid="{00000000-0005-0000-0000-000052000000}"/>
    <cellStyle name="Название 3" xfId="84" xr:uid="{00000000-0005-0000-0000-000053000000}"/>
    <cellStyle name="Нейтральный" xfId="85" builtinId="28" customBuiltin="1"/>
    <cellStyle name="Нейтральный 2" xfId="86" xr:uid="{00000000-0005-0000-0000-000055000000}"/>
    <cellStyle name="Нейтральный 3" xfId="87" xr:uid="{00000000-0005-0000-0000-000056000000}"/>
    <cellStyle name="Обычный" xfId="0" builtinId="0"/>
    <cellStyle name="Обычный 2" xfId="88" xr:uid="{00000000-0005-0000-0000-000058000000}"/>
    <cellStyle name="Обычный 2 2" xfId="89" xr:uid="{00000000-0005-0000-0000-000059000000}"/>
    <cellStyle name="Обычный 2 3" xfId="90" xr:uid="{00000000-0005-0000-0000-00005A000000}"/>
    <cellStyle name="Обычный 3" xfId="91" xr:uid="{00000000-0005-0000-0000-00005B000000}"/>
    <cellStyle name="Обычный 3 2" xfId="92" xr:uid="{00000000-0005-0000-0000-00005C000000}"/>
    <cellStyle name="Обычный 3 2 2" xfId="119" xr:uid="{41812430-850D-42F6-93F1-861BD11D1B68}"/>
    <cellStyle name="Обычный 3 3" xfId="93" xr:uid="{00000000-0005-0000-0000-00005D000000}"/>
    <cellStyle name="Обычный 4" xfId="94" xr:uid="{00000000-0005-0000-0000-00005E000000}"/>
    <cellStyle name="Обычный 4 2" xfId="95" xr:uid="{00000000-0005-0000-0000-00005F000000}"/>
    <cellStyle name="Обычный 4 3" xfId="96" xr:uid="{00000000-0005-0000-0000-000060000000}"/>
    <cellStyle name="Обычный 5" xfId="97" xr:uid="{00000000-0005-0000-0000-000061000000}"/>
    <cellStyle name="Обычный 5 2" xfId="98" xr:uid="{00000000-0005-0000-0000-000062000000}"/>
    <cellStyle name="Обычный 5 3" xfId="99" xr:uid="{00000000-0005-0000-0000-000063000000}"/>
    <cellStyle name="Обычный_ТРАФАРЕТ" xfId="100" xr:uid="{00000000-0005-0000-0000-000064000000}"/>
    <cellStyle name="Плохой" xfId="101" builtinId="27" customBuiltin="1"/>
    <cellStyle name="Плохой 2" xfId="102" xr:uid="{00000000-0005-0000-0000-000066000000}"/>
    <cellStyle name="Плохой 3" xfId="103" xr:uid="{00000000-0005-0000-0000-000067000000}"/>
    <cellStyle name="Пояснение" xfId="104" builtinId="53" customBuiltin="1"/>
    <cellStyle name="Пояснение 2" xfId="105" xr:uid="{00000000-0005-0000-0000-000069000000}"/>
    <cellStyle name="Пояснение 3" xfId="106" xr:uid="{00000000-0005-0000-0000-00006A000000}"/>
    <cellStyle name="Примечание" xfId="107" builtinId="10" customBuiltin="1"/>
    <cellStyle name="Примечание 2" xfId="108" xr:uid="{00000000-0005-0000-0000-00006C000000}"/>
    <cellStyle name="Примечание 3" xfId="109" xr:uid="{00000000-0005-0000-0000-00006D000000}"/>
    <cellStyle name="Связанная ячейка" xfId="110" builtinId="24" customBuiltin="1"/>
    <cellStyle name="Связанная ячейка 2" xfId="111" xr:uid="{00000000-0005-0000-0000-00006F000000}"/>
    <cellStyle name="Связанная ячейка 3" xfId="112" xr:uid="{00000000-0005-0000-0000-000070000000}"/>
    <cellStyle name="Текст предупреждения" xfId="113" builtinId="11" customBuiltin="1"/>
    <cellStyle name="Текст предупреждения 2" xfId="114" xr:uid="{00000000-0005-0000-0000-000072000000}"/>
    <cellStyle name="Текст предупреждения 3" xfId="115" xr:uid="{00000000-0005-0000-0000-000073000000}"/>
    <cellStyle name="Хороший" xfId="116" builtinId="26" customBuiltin="1"/>
    <cellStyle name="Хороший 2" xfId="117" xr:uid="{00000000-0005-0000-0000-000075000000}"/>
    <cellStyle name="Хороший 3" xfId="118" xr:uid="{00000000-0005-0000-0000-00007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215</xdr:row>
      <xdr:rowOff>28575</xdr:rowOff>
    </xdr:from>
    <xdr:to>
      <xdr:col>12</xdr:col>
      <xdr:colOff>123825</xdr:colOff>
      <xdr:row>215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AEAC5511-C407-4BC0-82F4-80CF8D92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6181725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AG222"/>
  <sheetViews>
    <sheetView workbookViewId="0"/>
  </sheetViews>
  <sheetFormatPr defaultRowHeight="12.75" x14ac:dyDescent="0.2"/>
  <cols>
    <col min="1" max="1" width="0.85546875" customWidth="1"/>
    <col min="2" max="2" width="4.7109375" customWidth="1"/>
    <col min="3" max="4" width="5.7109375" customWidth="1"/>
    <col min="5" max="5" width="4.7109375" customWidth="1"/>
    <col min="6" max="6" width="7.7109375" customWidth="1"/>
    <col min="7" max="7" width="3.7109375" customWidth="1"/>
    <col min="8" max="8" width="14.7109375" customWidth="1"/>
    <col min="9" max="9" width="4.28515625" customWidth="1"/>
    <col min="10" max="10" width="1.7109375" customWidth="1"/>
    <col min="11" max="11" width="6.7109375" customWidth="1"/>
    <col min="12" max="12" width="4.28515625" customWidth="1"/>
    <col min="13" max="13" width="1.7109375" customWidth="1"/>
    <col min="14" max="14" width="6.7109375" customWidth="1"/>
    <col min="15" max="15" width="14.7109375" customWidth="1"/>
    <col min="16" max="16" width="12.7109375" customWidth="1"/>
    <col min="17" max="17" width="14.7109375" customWidth="1"/>
    <col min="18" max="18" width="12.7109375" customWidth="1"/>
    <col min="19" max="19" width="14.7109375" customWidth="1"/>
    <col min="20" max="21" width="12.7109375" customWidth="1"/>
    <col min="22" max="22" width="14.7109375" customWidth="1"/>
    <col min="23" max="24" width="12.7109375" customWidth="1"/>
    <col min="25" max="25" width="39.42578125" hidden="1" customWidth="1"/>
    <col min="26" max="26" width="28.42578125" hidden="1" customWidth="1"/>
    <col min="27" max="29" width="20.28515625" hidden="1" customWidth="1"/>
    <col min="30" max="30" width="0.85546875" customWidth="1"/>
    <col min="31" max="31" width="30.28515625" customWidth="1"/>
    <col min="32" max="32" width="31.28515625" customWidth="1"/>
  </cols>
  <sheetData>
    <row r="1" spans="2:30" ht="5.0999999999999996" customHeight="1" thickBot="1" x14ac:dyDescent="0.25"/>
    <row r="2" spans="2:30" ht="15.75" thickBot="1" x14ac:dyDescent="0.3"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3" t="s">
        <v>11</v>
      </c>
      <c r="V2" s="194" t="s">
        <v>26</v>
      </c>
      <c r="W2" s="195"/>
      <c r="X2" s="4" t="s">
        <v>13</v>
      </c>
      <c r="Y2" s="5"/>
      <c r="Z2" s="43" t="s">
        <v>75</v>
      </c>
      <c r="AA2" s="45" t="s">
        <v>43</v>
      </c>
      <c r="AB2" s="5"/>
      <c r="AC2" s="46" t="s">
        <v>54</v>
      </c>
      <c r="AD2" s="5"/>
    </row>
    <row r="3" spans="2:30" ht="15" x14ac:dyDescent="0.25"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"/>
      <c r="T3" s="29"/>
      <c r="U3" s="5"/>
      <c r="V3" s="5"/>
      <c r="W3" s="5"/>
      <c r="X3" s="5"/>
      <c r="Y3" s="5"/>
      <c r="Z3" s="43" t="s">
        <v>78</v>
      </c>
      <c r="AA3" s="45" t="s">
        <v>44</v>
      </c>
      <c r="AB3" s="5"/>
      <c r="AC3" s="46" t="s">
        <v>55</v>
      </c>
      <c r="AD3" s="5"/>
    </row>
    <row r="4" spans="2:30" ht="15.75" x14ac:dyDescent="0.25">
      <c r="B4" s="197" t="s">
        <v>14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6"/>
      <c r="Z4" s="43" t="s">
        <v>76</v>
      </c>
      <c r="AA4" s="42" t="s">
        <v>45</v>
      </c>
      <c r="AB4" s="23"/>
      <c r="AC4" s="46" t="s">
        <v>56</v>
      </c>
      <c r="AD4" s="6"/>
    </row>
    <row r="5" spans="2:30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43"/>
      <c r="AA5" s="42" t="s">
        <v>46</v>
      </c>
      <c r="AB5" s="23"/>
      <c r="AC5" s="46" t="s">
        <v>57</v>
      </c>
      <c r="AD5" s="7"/>
    </row>
    <row r="6" spans="2:30" x14ac:dyDescent="0.2">
      <c r="B6" s="202" t="s">
        <v>32</v>
      </c>
      <c r="C6" s="202"/>
      <c r="D6" s="202"/>
      <c r="E6" s="202"/>
      <c r="F6" s="202"/>
      <c r="G6" s="202"/>
      <c r="H6" s="202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8"/>
      <c r="Z6" s="43" t="s">
        <v>77</v>
      </c>
      <c r="AA6" s="42" t="s">
        <v>47</v>
      </c>
      <c r="AB6" s="23"/>
      <c r="AC6" s="46" t="s">
        <v>58</v>
      </c>
      <c r="AD6" s="8"/>
    </row>
    <row r="7" spans="2:30" x14ac:dyDescent="0.2">
      <c r="B7" s="9"/>
      <c r="C7" s="9"/>
      <c r="D7" s="9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10"/>
      <c r="V7" s="10"/>
      <c r="W7" s="10"/>
      <c r="X7" s="10"/>
      <c r="Y7" s="10"/>
      <c r="Z7" s="43"/>
      <c r="AA7" s="42" t="s">
        <v>48</v>
      </c>
      <c r="AB7" s="23"/>
      <c r="AC7" s="46" t="s">
        <v>59</v>
      </c>
      <c r="AD7" s="10"/>
    </row>
    <row r="8" spans="2:30" x14ac:dyDescent="0.2">
      <c r="B8" s="202" t="s">
        <v>0</v>
      </c>
      <c r="C8" s="202"/>
      <c r="D8" s="202"/>
      <c r="E8" s="202"/>
      <c r="F8" s="202"/>
      <c r="G8" s="202"/>
      <c r="H8" s="202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8"/>
      <c r="Z8" s="43" t="s">
        <v>73</v>
      </c>
      <c r="AA8" s="42" t="s">
        <v>49</v>
      </c>
      <c r="AB8" s="23" t="s">
        <v>79</v>
      </c>
      <c r="AC8" s="46" t="s">
        <v>60</v>
      </c>
      <c r="AD8" s="8"/>
    </row>
    <row r="9" spans="2:30" x14ac:dyDescent="0.2">
      <c r="B9" s="9"/>
      <c r="C9" s="9"/>
      <c r="D9" s="9"/>
      <c r="G9" s="9"/>
      <c r="H9" s="9"/>
      <c r="I9" s="207" t="s">
        <v>1</v>
      </c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10"/>
      <c r="Z9" s="43" t="s">
        <v>74</v>
      </c>
      <c r="AA9" s="42" t="s">
        <v>50</v>
      </c>
      <c r="AB9" s="23" t="s">
        <v>79</v>
      </c>
      <c r="AC9" s="46" t="s">
        <v>61</v>
      </c>
      <c r="AD9" s="10"/>
    </row>
    <row r="10" spans="2:30" x14ac:dyDescent="0.2"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43"/>
      <c r="AA10" s="42" t="s">
        <v>51</v>
      </c>
      <c r="AB10" s="23" t="s">
        <v>72</v>
      </c>
      <c r="AC10" s="46" t="s">
        <v>62</v>
      </c>
      <c r="AD10" s="10"/>
    </row>
    <row r="11" spans="2:30" x14ac:dyDescent="0.2">
      <c r="B11" s="198" t="s">
        <v>19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20"/>
      <c r="Z11" s="23"/>
      <c r="AA11" s="42" t="s">
        <v>52</v>
      </c>
      <c r="AB11" s="23"/>
      <c r="AC11" s="46" t="s">
        <v>63</v>
      </c>
      <c r="AD11" s="2"/>
    </row>
    <row r="12" spans="2:30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4"/>
      <c r="AA12" s="42" t="s">
        <v>53</v>
      </c>
      <c r="AB12" s="23"/>
      <c r="AC12" s="46" t="s">
        <v>64</v>
      </c>
      <c r="AD12" s="2"/>
    </row>
    <row r="13" spans="2:30" s="25" customFormat="1" ht="15" customHeight="1" x14ac:dyDescent="0.2">
      <c r="B13" s="203" t="s">
        <v>12</v>
      </c>
      <c r="C13" s="185"/>
      <c r="D13" s="185"/>
      <c r="E13" s="185"/>
      <c r="F13" s="185"/>
      <c r="G13" s="185"/>
      <c r="H13" s="211" t="s">
        <v>2</v>
      </c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4"/>
      <c r="Z13" s="32"/>
      <c r="AA13" s="32"/>
      <c r="AB13" s="32"/>
      <c r="AC13" s="44"/>
      <c r="AD13" s="24"/>
    </row>
    <row r="14" spans="2:30" s="25" customFormat="1" ht="22.5" customHeight="1" x14ac:dyDescent="0.2">
      <c r="B14" s="203"/>
      <c r="C14" s="185"/>
      <c r="D14" s="185"/>
      <c r="E14" s="185"/>
      <c r="F14" s="185"/>
      <c r="G14" s="185"/>
      <c r="H14" s="208" t="s">
        <v>8</v>
      </c>
      <c r="I14" s="208"/>
      <c r="J14" s="208"/>
      <c r="K14" s="208"/>
      <c r="L14" s="208"/>
      <c r="M14" s="208"/>
      <c r="N14" s="208"/>
      <c r="O14" s="211" t="s">
        <v>33</v>
      </c>
      <c r="P14" s="214"/>
      <c r="Q14" s="214"/>
      <c r="R14" s="215"/>
      <c r="S14" s="208" t="s">
        <v>9</v>
      </c>
      <c r="T14" s="209"/>
      <c r="U14" s="210"/>
      <c r="V14" s="204" t="s">
        <v>37</v>
      </c>
      <c r="W14" s="205"/>
      <c r="X14" s="206"/>
      <c r="Y14" s="24"/>
      <c r="Z14" s="32"/>
      <c r="AA14" s="32"/>
      <c r="AB14" s="32"/>
      <c r="AC14" s="32"/>
      <c r="AD14" s="24"/>
    </row>
    <row r="15" spans="2:30" s="25" customFormat="1" ht="15" customHeight="1" x14ac:dyDescent="0.2">
      <c r="B15" s="203"/>
      <c r="C15" s="185"/>
      <c r="D15" s="185"/>
      <c r="E15" s="185"/>
      <c r="F15" s="185"/>
      <c r="G15" s="185"/>
      <c r="H15" s="208" t="s">
        <v>3</v>
      </c>
      <c r="I15" s="208" t="s">
        <v>20</v>
      </c>
      <c r="J15" s="208"/>
      <c r="K15" s="208"/>
      <c r="L15" s="208"/>
      <c r="M15" s="208"/>
      <c r="N15" s="208"/>
      <c r="O15" s="211" t="s">
        <v>34</v>
      </c>
      <c r="P15" s="215"/>
      <c r="Q15" s="211" t="s">
        <v>35</v>
      </c>
      <c r="R15" s="215"/>
      <c r="S15" s="208" t="s">
        <v>3</v>
      </c>
      <c r="T15" s="208" t="s">
        <v>20</v>
      </c>
      <c r="U15" s="211"/>
      <c r="V15" s="208" t="s">
        <v>3</v>
      </c>
      <c r="W15" s="208" t="s">
        <v>20</v>
      </c>
      <c r="X15" s="211"/>
      <c r="Y15" s="24"/>
      <c r="Z15" s="24"/>
      <c r="AA15" s="24"/>
      <c r="AB15" s="24"/>
      <c r="AC15" s="24"/>
      <c r="AD15" s="24"/>
    </row>
    <row r="16" spans="2:30" s="25" customFormat="1" ht="33.75" x14ac:dyDescent="0.2">
      <c r="B16" s="203"/>
      <c r="C16" s="185"/>
      <c r="D16" s="185"/>
      <c r="E16" s="185"/>
      <c r="F16" s="185"/>
      <c r="G16" s="185"/>
      <c r="H16" s="208"/>
      <c r="I16" s="185" t="s">
        <v>21</v>
      </c>
      <c r="J16" s="185"/>
      <c r="K16" s="185"/>
      <c r="L16" s="185" t="s">
        <v>22</v>
      </c>
      <c r="M16" s="185"/>
      <c r="N16" s="185"/>
      <c r="O16" s="19" t="s">
        <v>3</v>
      </c>
      <c r="P16" s="19" t="s">
        <v>67</v>
      </c>
      <c r="Q16" s="19" t="s">
        <v>3</v>
      </c>
      <c r="R16" s="19" t="s">
        <v>67</v>
      </c>
      <c r="S16" s="208"/>
      <c r="T16" s="19" t="s">
        <v>21</v>
      </c>
      <c r="U16" s="18" t="s">
        <v>22</v>
      </c>
      <c r="V16" s="208"/>
      <c r="W16" s="19" t="s">
        <v>21</v>
      </c>
      <c r="X16" s="18" t="s">
        <v>22</v>
      </c>
      <c r="Y16" s="22" t="s">
        <v>15</v>
      </c>
      <c r="Z16" s="22" t="s">
        <v>16</v>
      </c>
      <c r="AA16" s="22" t="s">
        <v>17</v>
      </c>
      <c r="AB16" s="22" t="s">
        <v>18</v>
      </c>
      <c r="AC16" s="22"/>
      <c r="AD16" s="22"/>
    </row>
    <row r="17" spans="2:33" ht="13.5" thickBot="1" x14ac:dyDescent="0.25">
      <c r="B17" s="201">
        <v>1</v>
      </c>
      <c r="C17" s="189"/>
      <c r="D17" s="189"/>
      <c r="E17" s="189"/>
      <c r="F17" s="189"/>
      <c r="G17" s="189"/>
      <c r="H17" s="11">
        <v>2</v>
      </c>
      <c r="I17" s="199">
        <v>3</v>
      </c>
      <c r="J17" s="200"/>
      <c r="K17" s="201"/>
      <c r="L17" s="199">
        <v>4</v>
      </c>
      <c r="M17" s="200"/>
      <c r="N17" s="201"/>
      <c r="O17" s="31">
        <v>5</v>
      </c>
      <c r="P17" s="31">
        <v>6</v>
      </c>
      <c r="Q17" s="31">
        <v>7</v>
      </c>
      <c r="R17" s="31">
        <v>8</v>
      </c>
      <c r="S17" s="11">
        <v>9</v>
      </c>
      <c r="T17" s="11">
        <v>10</v>
      </c>
      <c r="U17" s="12">
        <v>11</v>
      </c>
      <c r="V17" s="11">
        <v>12</v>
      </c>
      <c r="W17" s="11">
        <v>13</v>
      </c>
      <c r="X17" s="12">
        <v>14</v>
      </c>
      <c r="Y17" s="13"/>
      <c r="Z17" s="13"/>
      <c r="AA17" s="13"/>
      <c r="AB17" s="13"/>
      <c r="AC17" s="13"/>
      <c r="AD17" s="13"/>
    </row>
    <row r="18" spans="2:33" x14ac:dyDescent="0.2">
      <c r="B18" s="212" t="s">
        <v>40</v>
      </c>
      <c r="C18" s="213"/>
      <c r="D18" s="213"/>
      <c r="E18" s="213"/>
      <c r="F18" s="213"/>
      <c r="G18" s="213"/>
      <c r="H18" s="48"/>
      <c r="I18" s="232"/>
      <c r="J18" s="232"/>
      <c r="K18" s="232"/>
      <c r="L18" s="232"/>
      <c r="M18" s="232"/>
      <c r="N18" s="232"/>
      <c r="O18" s="48"/>
      <c r="P18" s="48"/>
      <c r="Q18" s="48"/>
      <c r="R18" s="48"/>
      <c r="S18" s="48"/>
      <c r="T18" s="48"/>
      <c r="U18" s="48"/>
      <c r="V18" s="48"/>
      <c r="W18" s="48"/>
      <c r="X18" s="36"/>
      <c r="Y18" s="13"/>
      <c r="Z18" s="13"/>
      <c r="AA18" s="13"/>
      <c r="AB18" s="13"/>
      <c r="AC18" s="13"/>
      <c r="AD18" s="13"/>
    </row>
    <row r="19" spans="2:33" x14ac:dyDescent="0.2">
      <c r="B19" s="170" t="s">
        <v>94</v>
      </c>
      <c r="C19" s="171"/>
      <c r="D19" s="171"/>
      <c r="E19" s="172"/>
      <c r="F19" s="70" t="s">
        <v>198</v>
      </c>
      <c r="G19" s="107" t="s">
        <v>113</v>
      </c>
      <c r="H19" s="28">
        <v>15960.7</v>
      </c>
      <c r="I19" s="147"/>
      <c r="J19" s="147"/>
      <c r="K19" s="147"/>
      <c r="L19" s="147"/>
      <c r="M19" s="147"/>
      <c r="N19" s="147"/>
      <c r="O19" s="28"/>
      <c r="P19" s="28"/>
      <c r="Q19" s="28">
        <v>11643.07</v>
      </c>
      <c r="R19" s="28"/>
      <c r="S19" s="64">
        <f>H19+O19-Q19</f>
        <v>4317.63</v>
      </c>
      <c r="T19" s="28"/>
      <c r="U19" s="28"/>
      <c r="V19" s="59"/>
      <c r="W19" s="59"/>
      <c r="X19" s="60"/>
      <c r="Y19" s="8" t="str">
        <f>IF(B19="","00000000000000000",B19)&amp;IF(F19="","000000",F19)&amp;IF(G19="","000",G19)</f>
        <v>07020000000000120220521004</v>
      </c>
      <c r="Z19" s="23"/>
      <c r="AA19" s="23"/>
      <c r="AB19" s="23"/>
      <c r="AC19" s="23"/>
      <c r="AD19" s="14"/>
      <c r="AE19" s="26"/>
      <c r="AF19" s="27"/>
      <c r="AG19" s="27"/>
    </row>
    <row r="20" spans="2:33" x14ac:dyDescent="0.2">
      <c r="B20" s="148" t="s">
        <v>42</v>
      </c>
      <c r="C20" s="149"/>
      <c r="D20" s="149"/>
      <c r="E20" s="150"/>
      <c r="F20" s="173" t="s">
        <v>111</v>
      </c>
      <c r="G20" s="174"/>
      <c r="H20" s="62">
        <v>15960.7</v>
      </c>
      <c r="I20" s="151"/>
      <c r="J20" s="151"/>
      <c r="K20" s="151"/>
      <c r="L20" s="151"/>
      <c r="M20" s="151"/>
      <c r="N20" s="151"/>
      <c r="O20" s="62"/>
      <c r="P20" s="62"/>
      <c r="Q20" s="62">
        <v>11643.07</v>
      </c>
      <c r="R20" s="62"/>
      <c r="S20" s="62">
        <v>4317.63</v>
      </c>
      <c r="T20" s="62"/>
      <c r="U20" s="62"/>
      <c r="V20" s="62"/>
      <c r="W20" s="62"/>
      <c r="X20" s="49"/>
      <c r="Y20" s="23"/>
      <c r="Z20" s="23"/>
      <c r="AA20" s="23"/>
      <c r="AB20" s="23"/>
      <c r="AC20" s="23"/>
      <c r="AD20" s="14"/>
      <c r="AE20" s="26"/>
      <c r="AF20" s="27"/>
      <c r="AG20" s="27"/>
    </row>
    <row r="21" spans="2:33" x14ac:dyDescent="0.2">
      <c r="B21" s="170" t="s">
        <v>96</v>
      </c>
      <c r="C21" s="171"/>
      <c r="D21" s="171"/>
      <c r="E21" s="172"/>
      <c r="F21" s="70" t="s">
        <v>199</v>
      </c>
      <c r="G21" s="107" t="s">
        <v>129</v>
      </c>
      <c r="H21" s="28"/>
      <c r="I21" s="147"/>
      <c r="J21" s="147"/>
      <c r="K21" s="147"/>
      <c r="L21" s="147"/>
      <c r="M21" s="147"/>
      <c r="N21" s="147"/>
      <c r="O21" s="28">
        <v>1559531</v>
      </c>
      <c r="P21" s="28"/>
      <c r="Q21" s="28">
        <v>1559531</v>
      </c>
      <c r="R21" s="28"/>
      <c r="S21" s="64">
        <f>H21+O21-Q21</f>
        <v>0</v>
      </c>
      <c r="T21" s="28"/>
      <c r="U21" s="28"/>
      <c r="V21" s="59"/>
      <c r="W21" s="59"/>
      <c r="X21" s="60"/>
      <c r="Y21" s="8" t="str">
        <f>IF(B21="","00000000000000000",B21)&amp;IF(F21="","000000",F21)&amp;IF(G21="","000",G21)</f>
        <v>07020000000000150220555007</v>
      </c>
      <c r="Z21" s="23"/>
      <c r="AA21" s="23"/>
      <c r="AB21" s="23"/>
      <c r="AC21" s="23"/>
      <c r="AD21" s="14"/>
      <c r="AE21" s="26"/>
      <c r="AF21" s="27"/>
      <c r="AG21" s="27"/>
    </row>
    <row r="22" spans="2:33" x14ac:dyDescent="0.2">
      <c r="B22" s="148" t="s">
        <v>42</v>
      </c>
      <c r="C22" s="149"/>
      <c r="D22" s="149"/>
      <c r="E22" s="150"/>
      <c r="F22" s="173" t="s">
        <v>200</v>
      </c>
      <c r="G22" s="174"/>
      <c r="H22" s="62"/>
      <c r="I22" s="151"/>
      <c r="J22" s="151"/>
      <c r="K22" s="151"/>
      <c r="L22" s="151"/>
      <c r="M22" s="151"/>
      <c r="N22" s="151"/>
      <c r="O22" s="62">
        <v>1559531</v>
      </c>
      <c r="P22" s="62"/>
      <c r="Q22" s="62">
        <v>1559531</v>
      </c>
      <c r="R22" s="62"/>
      <c r="S22" s="62">
        <v>0</v>
      </c>
      <c r="T22" s="62"/>
      <c r="U22" s="62"/>
      <c r="V22" s="62"/>
      <c r="W22" s="62"/>
      <c r="X22" s="49"/>
      <c r="Y22" s="23"/>
      <c r="Z22" s="23"/>
      <c r="AA22" s="23"/>
      <c r="AB22" s="23"/>
      <c r="AC22" s="23"/>
      <c r="AD22" s="14"/>
      <c r="AE22" s="26"/>
      <c r="AF22" s="27"/>
      <c r="AG22" s="27"/>
    </row>
    <row r="23" spans="2:33" x14ac:dyDescent="0.2">
      <c r="B23" s="170" t="s">
        <v>202</v>
      </c>
      <c r="C23" s="171"/>
      <c r="D23" s="171"/>
      <c r="E23" s="172"/>
      <c r="F23" s="70" t="s">
        <v>201</v>
      </c>
      <c r="G23" s="107" t="s">
        <v>119</v>
      </c>
      <c r="H23" s="28"/>
      <c r="I23" s="147"/>
      <c r="J23" s="147"/>
      <c r="K23" s="147"/>
      <c r="L23" s="147"/>
      <c r="M23" s="147"/>
      <c r="N23" s="147"/>
      <c r="O23" s="28">
        <v>2910</v>
      </c>
      <c r="P23" s="28"/>
      <c r="Q23" s="28">
        <v>2910</v>
      </c>
      <c r="R23" s="28"/>
      <c r="S23" s="64">
        <f>H23+O23-Q23</f>
        <v>0</v>
      </c>
      <c r="T23" s="28"/>
      <c r="U23" s="28"/>
      <c r="V23" s="59"/>
      <c r="W23" s="59"/>
      <c r="X23" s="60"/>
      <c r="Y23" s="8" t="str">
        <f>IF(B23="","00000000000000000",B23)&amp;IF(F23="","000000",F23)&amp;IF(G23="","000",G23)</f>
        <v>07020000000000180230303001</v>
      </c>
      <c r="Z23" s="23"/>
      <c r="AA23" s="23"/>
      <c r="AB23" s="23"/>
      <c r="AC23" s="23"/>
      <c r="AD23" s="14"/>
      <c r="AE23" s="26"/>
      <c r="AF23" s="27"/>
      <c r="AG23" s="27"/>
    </row>
    <row r="24" spans="2:33" x14ac:dyDescent="0.2">
      <c r="B24" s="148" t="s">
        <v>42</v>
      </c>
      <c r="C24" s="149"/>
      <c r="D24" s="149"/>
      <c r="E24" s="150"/>
      <c r="F24" s="173" t="s">
        <v>203</v>
      </c>
      <c r="G24" s="174"/>
      <c r="H24" s="62"/>
      <c r="I24" s="151"/>
      <c r="J24" s="151"/>
      <c r="K24" s="151"/>
      <c r="L24" s="151"/>
      <c r="M24" s="151"/>
      <c r="N24" s="151"/>
      <c r="O24" s="62">
        <v>2910</v>
      </c>
      <c r="P24" s="62"/>
      <c r="Q24" s="62">
        <v>2910</v>
      </c>
      <c r="R24" s="62"/>
      <c r="S24" s="62">
        <v>0</v>
      </c>
      <c r="T24" s="62"/>
      <c r="U24" s="62"/>
      <c r="V24" s="62"/>
      <c r="W24" s="62"/>
      <c r="X24" s="49"/>
      <c r="Y24" s="23"/>
      <c r="Z24" s="23"/>
      <c r="AA24" s="23"/>
      <c r="AB24" s="23"/>
      <c r="AC24" s="23"/>
      <c r="AD24" s="14"/>
      <c r="AE24" s="26"/>
      <c r="AF24" s="27"/>
      <c r="AG24" s="27"/>
    </row>
    <row r="25" spans="2:33" x14ac:dyDescent="0.2">
      <c r="B25" s="170" t="s">
        <v>202</v>
      </c>
      <c r="C25" s="171"/>
      <c r="D25" s="171"/>
      <c r="E25" s="172"/>
      <c r="F25" s="70" t="s">
        <v>121</v>
      </c>
      <c r="G25" s="107" t="s">
        <v>119</v>
      </c>
      <c r="H25" s="28"/>
      <c r="I25" s="147"/>
      <c r="J25" s="147"/>
      <c r="K25" s="147"/>
      <c r="L25" s="147"/>
      <c r="M25" s="147"/>
      <c r="N25" s="147"/>
      <c r="O25" s="28">
        <v>2910</v>
      </c>
      <c r="P25" s="28"/>
      <c r="Q25" s="28">
        <v>2910</v>
      </c>
      <c r="R25" s="28"/>
      <c r="S25" s="64">
        <f>H25+O25-Q25</f>
        <v>0</v>
      </c>
      <c r="T25" s="28"/>
      <c r="U25" s="28"/>
      <c r="V25" s="59"/>
      <c r="W25" s="59"/>
      <c r="X25" s="60"/>
      <c r="Y25" s="8" t="str">
        <f>IF(B25="","00000000000000000",B25)&amp;IF(F25="","000000",F25)&amp;IF(G25="","000",G25)</f>
        <v>07020000000000180230314001</v>
      </c>
      <c r="Z25" s="23"/>
      <c r="AA25" s="23"/>
      <c r="AB25" s="23"/>
      <c r="AC25" s="23"/>
      <c r="AD25" s="14"/>
      <c r="AE25" s="26"/>
      <c r="AF25" s="27"/>
      <c r="AG25" s="27"/>
    </row>
    <row r="26" spans="2:33" x14ac:dyDescent="0.2">
      <c r="B26" s="148" t="s">
        <v>42</v>
      </c>
      <c r="C26" s="149"/>
      <c r="D26" s="149"/>
      <c r="E26" s="150"/>
      <c r="F26" s="173" t="s">
        <v>122</v>
      </c>
      <c r="G26" s="174"/>
      <c r="H26" s="62"/>
      <c r="I26" s="151"/>
      <c r="J26" s="151"/>
      <c r="K26" s="151"/>
      <c r="L26" s="151"/>
      <c r="M26" s="151"/>
      <c r="N26" s="151"/>
      <c r="O26" s="62">
        <v>2910</v>
      </c>
      <c r="P26" s="62"/>
      <c r="Q26" s="62">
        <v>2910</v>
      </c>
      <c r="R26" s="62"/>
      <c r="S26" s="62">
        <v>0</v>
      </c>
      <c r="T26" s="62"/>
      <c r="U26" s="62"/>
      <c r="V26" s="62"/>
      <c r="W26" s="62"/>
      <c r="X26" s="49"/>
      <c r="Y26" s="23"/>
      <c r="Z26" s="23"/>
      <c r="AA26" s="23"/>
      <c r="AB26" s="23"/>
      <c r="AC26" s="23"/>
      <c r="AD26" s="14"/>
      <c r="AE26" s="26"/>
      <c r="AF26" s="27"/>
      <c r="AG26" s="27"/>
    </row>
    <row r="27" spans="2:33" x14ac:dyDescent="0.2">
      <c r="B27" s="170" t="s">
        <v>100</v>
      </c>
      <c r="C27" s="171"/>
      <c r="D27" s="171"/>
      <c r="E27" s="172"/>
      <c r="F27" s="70" t="s">
        <v>204</v>
      </c>
      <c r="G27" s="107" t="s">
        <v>119</v>
      </c>
      <c r="H27" s="28"/>
      <c r="I27" s="147"/>
      <c r="J27" s="147"/>
      <c r="K27" s="147"/>
      <c r="L27" s="147"/>
      <c r="M27" s="147"/>
      <c r="N27" s="147"/>
      <c r="O27" s="28">
        <v>62243500</v>
      </c>
      <c r="P27" s="28"/>
      <c r="Q27" s="28">
        <v>62023410.200000003</v>
      </c>
      <c r="R27" s="28"/>
      <c r="S27" s="64">
        <f>H27+O27-Q27</f>
        <v>220089.8</v>
      </c>
      <c r="T27" s="28"/>
      <c r="U27" s="28">
        <v>56784.6</v>
      </c>
      <c r="V27" s="59"/>
      <c r="W27" s="59"/>
      <c r="X27" s="60"/>
      <c r="Y27" s="8" t="str">
        <f>IF(B27="","00000000000000000",B27)&amp;IF(F27="","000000",F27)&amp;IF(G27="","000",G27)</f>
        <v>07020000000000130420531001</v>
      </c>
      <c r="Z27" s="23"/>
      <c r="AA27" s="23"/>
      <c r="AB27" s="23"/>
      <c r="AC27" s="23"/>
      <c r="AD27" s="14"/>
      <c r="AE27" s="26"/>
      <c r="AF27" s="27"/>
      <c r="AG27" s="27"/>
    </row>
    <row r="28" spans="2:33" x14ac:dyDescent="0.2">
      <c r="B28" s="148" t="s">
        <v>42</v>
      </c>
      <c r="C28" s="149"/>
      <c r="D28" s="149"/>
      <c r="E28" s="150"/>
      <c r="F28" s="173" t="s">
        <v>205</v>
      </c>
      <c r="G28" s="174"/>
      <c r="H28" s="62"/>
      <c r="I28" s="151"/>
      <c r="J28" s="151"/>
      <c r="K28" s="151"/>
      <c r="L28" s="151"/>
      <c r="M28" s="151"/>
      <c r="N28" s="151"/>
      <c r="O28" s="62">
        <v>62243500</v>
      </c>
      <c r="P28" s="62"/>
      <c r="Q28" s="62">
        <v>62023410.200000003</v>
      </c>
      <c r="R28" s="62"/>
      <c r="S28" s="62">
        <v>220089.8</v>
      </c>
      <c r="T28" s="62"/>
      <c r="U28" s="62">
        <v>56784.6</v>
      </c>
      <c r="V28" s="62"/>
      <c r="W28" s="62"/>
      <c r="X28" s="49"/>
      <c r="Y28" s="23"/>
      <c r="Z28" s="23"/>
      <c r="AA28" s="23"/>
      <c r="AB28" s="23"/>
      <c r="AC28" s="23"/>
      <c r="AD28" s="14"/>
      <c r="AE28" s="26"/>
      <c r="AF28" s="27"/>
      <c r="AG28" s="27"/>
    </row>
    <row r="29" spans="2:33" x14ac:dyDescent="0.2">
      <c r="B29" s="170" t="s">
        <v>96</v>
      </c>
      <c r="C29" s="171"/>
      <c r="D29" s="171"/>
      <c r="E29" s="172"/>
      <c r="F29" s="70" t="s">
        <v>206</v>
      </c>
      <c r="G29" s="107" t="s">
        <v>119</v>
      </c>
      <c r="H29" s="28">
        <v>0</v>
      </c>
      <c r="I29" s="147"/>
      <c r="J29" s="147"/>
      <c r="K29" s="147"/>
      <c r="L29" s="147"/>
      <c r="M29" s="147"/>
      <c r="N29" s="147"/>
      <c r="O29" s="28">
        <v>6499000</v>
      </c>
      <c r="P29" s="28"/>
      <c r="Q29" s="28">
        <v>6333975.0599999996</v>
      </c>
      <c r="R29" s="28"/>
      <c r="S29" s="64">
        <f t="shared" ref="S29:S35" si="0">H29+O29-Q29</f>
        <v>165024.94</v>
      </c>
      <c r="T29" s="28"/>
      <c r="U29" s="28">
        <v>114856.24</v>
      </c>
      <c r="V29" s="59"/>
      <c r="W29" s="59"/>
      <c r="X29" s="60"/>
      <c r="Y29" s="8" t="str">
        <f t="shared" ref="Y29:Y35" si="1">IF(B29="","00000000000000000",B29)&amp;IF(F29="","000000",F29)&amp;IF(G29="","000",G29)</f>
        <v>07020000000000150520552001</v>
      </c>
      <c r="Z29" s="23"/>
      <c r="AA29" s="23"/>
      <c r="AB29" s="23"/>
      <c r="AC29" s="23"/>
      <c r="AD29" s="14"/>
      <c r="AE29" s="26"/>
      <c r="AF29" s="27"/>
      <c r="AG29" s="27"/>
    </row>
    <row r="30" spans="2:33" x14ac:dyDescent="0.2">
      <c r="B30" s="170" t="s">
        <v>104</v>
      </c>
      <c r="C30" s="171"/>
      <c r="D30" s="171"/>
      <c r="E30" s="172"/>
      <c r="F30" s="70" t="s">
        <v>206</v>
      </c>
      <c r="G30" s="107" t="s">
        <v>119</v>
      </c>
      <c r="H30" s="28"/>
      <c r="I30" s="147"/>
      <c r="J30" s="147"/>
      <c r="K30" s="147"/>
      <c r="L30" s="147"/>
      <c r="M30" s="147"/>
      <c r="N30" s="147"/>
      <c r="O30" s="28">
        <v>320000</v>
      </c>
      <c r="P30" s="28"/>
      <c r="Q30" s="28">
        <v>320000</v>
      </c>
      <c r="R30" s="28"/>
      <c r="S30" s="64">
        <f t="shared" si="0"/>
        <v>0</v>
      </c>
      <c r="T30" s="28"/>
      <c r="U30" s="28"/>
      <c r="V30" s="59"/>
      <c r="W30" s="59"/>
      <c r="X30" s="60"/>
      <c r="Y30" s="8" t="str">
        <f t="shared" si="1"/>
        <v>0702000Ю4А5590150520552001</v>
      </c>
      <c r="Z30" s="23"/>
      <c r="AA30" s="23"/>
      <c r="AB30" s="23"/>
      <c r="AC30" s="23"/>
      <c r="AD30" s="14"/>
      <c r="AE30" s="26"/>
      <c r="AF30" s="27"/>
      <c r="AG30" s="27"/>
    </row>
    <row r="31" spans="2:33" x14ac:dyDescent="0.2">
      <c r="B31" s="170" t="s">
        <v>105</v>
      </c>
      <c r="C31" s="171"/>
      <c r="D31" s="171"/>
      <c r="E31" s="172"/>
      <c r="F31" s="70" t="s">
        <v>206</v>
      </c>
      <c r="G31" s="107" t="s">
        <v>119</v>
      </c>
      <c r="H31" s="28"/>
      <c r="I31" s="147"/>
      <c r="J31" s="147"/>
      <c r="K31" s="147"/>
      <c r="L31" s="147"/>
      <c r="M31" s="147"/>
      <c r="N31" s="147"/>
      <c r="O31" s="28">
        <v>234700</v>
      </c>
      <c r="P31" s="28"/>
      <c r="Q31" s="28">
        <v>234700</v>
      </c>
      <c r="R31" s="28"/>
      <c r="S31" s="64">
        <f t="shared" si="0"/>
        <v>0</v>
      </c>
      <c r="T31" s="28"/>
      <c r="U31" s="28"/>
      <c r="V31" s="59"/>
      <c r="W31" s="59"/>
      <c r="X31" s="60"/>
      <c r="Y31" s="8" t="str">
        <f t="shared" si="1"/>
        <v>0702000Ю650500150520552001</v>
      </c>
      <c r="Z31" s="23"/>
      <c r="AA31" s="23"/>
      <c r="AB31" s="23"/>
      <c r="AC31" s="23"/>
      <c r="AD31" s="14"/>
      <c r="AE31" s="26"/>
      <c r="AF31" s="27"/>
      <c r="AG31" s="27"/>
    </row>
    <row r="32" spans="2:33" x14ac:dyDescent="0.2">
      <c r="B32" s="170" t="s">
        <v>106</v>
      </c>
      <c r="C32" s="171"/>
      <c r="D32" s="171"/>
      <c r="E32" s="172"/>
      <c r="F32" s="70" t="s">
        <v>206</v>
      </c>
      <c r="G32" s="107" t="s">
        <v>119</v>
      </c>
      <c r="H32" s="28"/>
      <c r="I32" s="147"/>
      <c r="J32" s="147"/>
      <c r="K32" s="147"/>
      <c r="L32" s="147"/>
      <c r="M32" s="147"/>
      <c r="N32" s="147"/>
      <c r="O32" s="28">
        <v>394200</v>
      </c>
      <c r="P32" s="28"/>
      <c r="Q32" s="28">
        <v>394200</v>
      </c>
      <c r="R32" s="28"/>
      <c r="S32" s="64">
        <f t="shared" si="0"/>
        <v>0</v>
      </c>
      <c r="T32" s="28"/>
      <c r="U32" s="28"/>
      <c r="V32" s="59"/>
      <c r="W32" s="59"/>
      <c r="X32" s="60"/>
      <c r="Y32" s="8" t="str">
        <f t="shared" si="1"/>
        <v>0702000Ю651790150520552001</v>
      </c>
      <c r="Z32" s="23"/>
      <c r="AA32" s="23"/>
      <c r="AB32" s="23"/>
      <c r="AC32" s="23"/>
      <c r="AD32" s="14"/>
      <c r="AE32" s="26"/>
      <c r="AF32" s="27"/>
      <c r="AG32" s="27"/>
    </row>
    <row r="33" spans="2:33" x14ac:dyDescent="0.2">
      <c r="B33" s="170" t="s">
        <v>107</v>
      </c>
      <c r="C33" s="171"/>
      <c r="D33" s="171"/>
      <c r="E33" s="172"/>
      <c r="F33" s="70" t="s">
        <v>206</v>
      </c>
      <c r="G33" s="107" t="s">
        <v>119</v>
      </c>
      <c r="H33" s="28"/>
      <c r="I33" s="147"/>
      <c r="J33" s="147"/>
      <c r="K33" s="147"/>
      <c r="L33" s="147"/>
      <c r="M33" s="147"/>
      <c r="N33" s="147"/>
      <c r="O33" s="28">
        <v>5155800</v>
      </c>
      <c r="P33" s="28"/>
      <c r="Q33" s="28">
        <v>5155800</v>
      </c>
      <c r="R33" s="28"/>
      <c r="S33" s="64">
        <f t="shared" si="0"/>
        <v>0</v>
      </c>
      <c r="T33" s="28"/>
      <c r="U33" s="28"/>
      <c r="V33" s="59"/>
      <c r="W33" s="59"/>
      <c r="X33" s="60"/>
      <c r="Y33" s="8" t="str">
        <f t="shared" si="1"/>
        <v>0702000Ю653030150520552001</v>
      </c>
      <c r="Z33" s="23"/>
      <c r="AA33" s="23"/>
      <c r="AB33" s="23"/>
      <c r="AC33" s="23"/>
      <c r="AD33" s="14"/>
      <c r="AE33" s="26"/>
      <c r="AF33" s="27"/>
      <c r="AG33" s="27"/>
    </row>
    <row r="34" spans="2:33" x14ac:dyDescent="0.2">
      <c r="B34" s="170" t="s">
        <v>108</v>
      </c>
      <c r="C34" s="171"/>
      <c r="D34" s="171"/>
      <c r="E34" s="172"/>
      <c r="F34" s="70" t="s">
        <v>206</v>
      </c>
      <c r="G34" s="107" t="s">
        <v>119</v>
      </c>
      <c r="H34" s="28"/>
      <c r="I34" s="147"/>
      <c r="J34" s="147"/>
      <c r="K34" s="147"/>
      <c r="L34" s="147"/>
      <c r="M34" s="147"/>
      <c r="N34" s="147"/>
      <c r="O34" s="28">
        <v>765000</v>
      </c>
      <c r="P34" s="28"/>
      <c r="Q34" s="28">
        <v>765000</v>
      </c>
      <c r="R34" s="28"/>
      <c r="S34" s="64">
        <f t="shared" si="0"/>
        <v>0</v>
      </c>
      <c r="T34" s="28"/>
      <c r="U34" s="28"/>
      <c r="V34" s="59"/>
      <c r="W34" s="59"/>
      <c r="X34" s="60"/>
      <c r="Y34" s="8" t="str">
        <f t="shared" si="1"/>
        <v>07030000000000150520552001</v>
      </c>
      <c r="Z34" s="23"/>
      <c r="AA34" s="23"/>
      <c r="AB34" s="23"/>
      <c r="AC34" s="23"/>
      <c r="AD34" s="14"/>
      <c r="AE34" s="26"/>
      <c r="AF34" s="27"/>
      <c r="AG34" s="27"/>
    </row>
    <row r="35" spans="2:33" x14ac:dyDescent="0.2">
      <c r="B35" s="170" t="s">
        <v>109</v>
      </c>
      <c r="C35" s="171"/>
      <c r="D35" s="171"/>
      <c r="E35" s="172"/>
      <c r="F35" s="70" t="s">
        <v>206</v>
      </c>
      <c r="G35" s="107" t="s">
        <v>119</v>
      </c>
      <c r="H35" s="28"/>
      <c r="I35" s="147"/>
      <c r="J35" s="147"/>
      <c r="K35" s="147"/>
      <c r="L35" s="147"/>
      <c r="M35" s="147"/>
      <c r="N35" s="147"/>
      <c r="O35" s="28">
        <v>309780.75</v>
      </c>
      <c r="P35" s="28"/>
      <c r="Q35" s="28">
        <v>309780.75</v>
      </c>
      <c r="R35" s="28"/>
      <c r="S35" s="64">
        <f t="shared" si="0"/>
        <v>0</v>
      </c>
      <c r="T35" s="28"/>
      <c r="U35" s="28"/>
      <c r="V35" s="59"/>
      <c r="W35" s="59"/>
      <c r="X35" s="60"/>
      <c r="Y35" s="8" t="str">
        <f t="shared" si="1"/>
        <v>07090000000000150520552001</v>
      </c>
      <c r="Z35" s="23"/>
      <c r="AA35" s="23"/>
      <c r="AB35" s="23"/>
      <c r="AC35" s="23"/>
      <c r="AD35" s="14"/>
      <c r="AE35" s="26"/>
      <c r="AF35" s="27"/>
      <c r="AG35" s="27"/>
    </row>
    <row r="36" spans="2:33" x14ac:dyDescent="0.2">
      <c r="B36" s="148" t="s">
        <v>42</v>
      </c>
      <c r="C36" s="149"/>
      <c r="D36" s="149"/>
      <c r="E36" s="150"/>
      <c r="F36" s="173" t="s">
        <v>207</v>
      </c>
      <c r="G36" s="174"/>
      <c r="H36" s="62">
        <v>0</v>
      </c>
      <c r="I36" s="151"/>
      <c r="J36" s="151"/>
      <c r="K36" s="151"/>
      <c r="L36" s="151"/>
      <c r="M36" s="151"/>
      <c r="N36" s="151"/>
      <c r="O36" s="62">
        <v>13678480.75</v>
      </c>
      <c r="P36" s="62"/>
      <c r="Q36" s="62">
        <v>13513455.810000001</v>
      </c>
      <c r="R36" s="62"/>
      <c r="S36" s="62">
        <v>165024.94</v>
      </c>
      <c r="T36" s="62"/>
      <c r="U36" s="62">
        <v>114856.24</v>
      </c>
      <c r="V36" s="62"/>
      <c r="W36" s="62"/>
      <c r="X36" s="49"/>
      <c r="Y36" s="23"/>
      <c r="Z36" s="23"/>
      <c r="AA36" s="23"/>
      <c r="AB36" s="23"/>
      <c r="AC36" s="23"/>
      <c r="AD36" s="14"/>
      <c r="AE36" s="26"/>
      <c r="AF36" s="27"/>
      <c r="AG36" s="27"/>
    </row>
    <row r="37" spans="2:33" hidden="1" x14ac:dyDescent="0.2">
      <c r="B37" s="234"/>
      <c r="C37" s="235"/>
      <c r="D37" s="235"/>
      <c r="E37" s="236"/>
      <c r="F37" s="69"/>
      <c r="G37" s="69"/>
      <c r="H37" s="50"/>
      <c r="I37" s="184"/>
      <c r="J37" s="184"/>
      <c r="K37" s="184"/>
      <c r="L37" s="184"/>
      <c r="M37" s="184"/>
      <c r="N37" s="184"/>
      <c r="O37" s="50"/>
      <c r="P37" s="50"/>
      <c r="Q37" s="50"/>
      <c r="R37" s="50"/>
      <c r="S37" s="50"/>
      <c r="T37" s="50"/>
      <c r="U37" s="50"/>
      <c r="V37" s="50"/>
      <c r="W37" s="50"/>
      <c r="X37" s="51"/>
      <c r="Y37" s="23"/>
      <c r="Z37" s="23"/>
      <c r="AA37" s="23"/>
      <c r="AB37" s="23"/>
      <c r="AC37" s="23"/>
      <c r="AD37" s="14"/>
      <c r="AE37" s="26"/>
      <c r="AF37" s="27"/>
      <c r="AG37" s="27"/>
    </row>
    <row r="38" spans="2:33" x14ac:dyDescent="0.2">
      <c r="B38" s="222" t="s">
        <v>39</v>
      </c>
      <c r="C38" s="223"/>
      <c r="D38" s="223"/>
      <c r="E38" s="223"/>
      <c r="F38" s="223"/>
      <c r="G38" s="223"/>
      <c r="H38" s="47"/>
      <c r="I38" s="183"/>
      <c r="J38" s="183"/>
      <c r="K38" s="183"/>
      <c r="L38" s="183"/>
      <c r="M38" s="183"/>
      <c r="N38" s="183"/>
      <c r="O38" s="47"/>
      <c r="P38" s="47"/>
      <c r="Q38" s="47"/>
      <c r="R38" s="47"/>
      <c r="S38" s="47"/>
      <c r="T38" s="47"/>
      <c r="U38" s="47"/>
      <c r="V38" s="47"/>
      <c r="W38" s="47"/>
      <c r="X38" s="37"/>
      <c r="Y38" s="8"/>
      <c r="Z38" s="8"/>
      <c r="AA38" s="8"/>
      <c r="AB38" s="8"/>
      <c r="AC38" s="8"/>
      <c r="AD38" s="13"/>
    </row>
    <row r="39" spans="2:33" x14ac:dyDescent="0.2">
      <c r="B39" s="170" t="s">
        <v>114</v>
      </c>
      <c r="C39" s="171"/>
      <c r="D39" s="171"/>
      <c r="E39" s="172"/>
      <c r="F39" s="70" t="s">
        <v>112</v>
      </c>
      <c r="G39" s="107" t="s">
        <v>113</v>
      </c>
      <c r="H39" s="28"/>
      <c r="I39" s="147"/>
      <c r="J39" s="147"/>
      <c r="K39" s="147"/>
      <c r="L39" s="147"/>
      <c r="M39" s="147"/>
      <c r="N39" s="147"/>
      <c r="O39" s="28">
        <v>542719</v>
      </c>
      <c r="P39" s="28">
        <v>542719</v>
      </c>
      <c r="Q39" s="28">
        <v>542719</v>
      </c>
      <c r="R39" s="28"/>
      <c r="S39" s="64">
        <f>H39+O39-Q39</f>
        <v>0</v>
      </c>
      <c r="T39" s="28"/>
      <c r="U39" s="28"/>
      <c r="V39" s="59"/>
      <c r="W39" s="59"/>
      <c r="X39" s="60"/>
      <c r="Y39" s="8" t="str">
        <f>IF(B39="","00000000000000000",B39)&amp;IF(F39="","000000",F39)&amp;IF(G39="","000",G39)</f>
        <v>07020000000000244230234004</v>
      </c>
      <c r="Z39" s="23"/>
      <c r="AA39" s="23"/>
      <c r="AB39" s="23"/>
      <c r="AC39" s="23"/>
      <c r="AD39" s="14"/>
      <c r="AE39" s="26"/>
      <c r="AF39" s="27"/>
      <c r="AG39" s="27"/>
    </row>
    <row r="40" spans="2:33" x14ac:dyDescent="0.2">
      <c r="B40" s="170" t="s">
        <v>114</v>
      </c>
      <c r="C40" s="171"/>
      <c r="D40" s="171"/>
      <c r="E40" s="172"/>
      <c r="F40" s="70" t="s">
        <v>112</v>
      </c>
      <c r="G40" s="107" t="s">
        <v>115</v>
      </c>
      <c r="H40" s="28"/>
      <c r="I40" s="147"/>
      <c r="J40" s="147"/>
      <c r="K40" s="147"/>
      <c r="L40" s="147"/>
      <c r="M40" s="147"/>
      <c r="N40" s="147"/>
      <c r="O40" s="28">
        <v>25538.59</v>
      </c>
      <c r="P40" s="28">
        <v>25538.59</v>
      </c>
      <c r="Q40" s="28">
        <v>25538.59</v>
      </c>
      <c r="R40" s="28"/>
      <c r="S40" s="64">
        <f>H40+O40-Q40</f>
        <v>0</v>
      </c>
      <c r="T40" s="28"/>
      <c r="U40" s="28"/>
      <c r="V40" s="59"/>
      <c r="W40" s="59"/>
      <c r="X40" s="60"/>
      <c r="Y40" s="8" t="str">
        <f>IF(B40="","00000000000000000",B40)&amp;IF(F40="","000000",F40)&amp;IF(G40="","000",G40)</f>
        <v>07020000000000244230234006</v>
      </c>
      <c r="Z40" s="23"/>
      <c r="AA40" s="23"/>
      <c r="AB40" s="23"/>
      <c r="AC40" s="23"/>
      <c r="AD40" s="14"/>
      <c r="AE40" s="26"/>
      <c r="AF40" s="27"/>
      <c r="AG40" s="27"/>
    </row>
    <row r="41" spans="2:33" x14ac:dyDescent="0.2">
      <c r="B41" s="148" t="s">
        <v>42</v>
      </c>
      <c r="C41" s="149"/>
      <c r="D41" s="149"/>
      <c r="E41" s="150"/>
      <c r="F41" s="173" t="s">
        <v>116</v>
      </c>
      <c r="G41" s="174"/>
      <c r="H41" s="62"/>
      <c r="I41" s="151"/>
      <c r="J41" s="151"/>
      <c r="K41" s="151"/>
      <c r="L41" s="151"/>
      <c r="M41" s="151"/>
      <c r="N41" s="151"/>
      <c r="O41" s="62">
        <v>568257.59</v>
      </c>
      <c r="P41" s="62">
        <v>568257.59</v>
      </c>
      <c r="Q41" s="62">
        <v>568257.59</v>
      </c>
      <c r="R41" s="62"/>
      <c r="S41" s="62">
        <v>0</v>
      </c>
      <c r="T41" s="62"/>
      <c r="U41" s="62"/>
      <c r="V41" s="62"/>
      <c r="W41" s="62"/>
      <c r="X41" s="49"/>
      <c r="Y41" s="23"/>
      <c r="Z41" s="23"/>
      <c r="AA41" s="23"/>
      <c r="AB41" s="23"/>
      <c r="AC41" s="23"/>
      <c r="AD41" s="14"/>
      <c r="AE41" s="26"/>
      <c r="AF41" s="27"/>
      <c r="AG41" s="27"/>
    </row>
    <row r="42" spans="2:33" x14ac:dyDescent="0.2">
      <c r="B42" s="170" t="s">
        <v>117</v>
      </c>
      <c r="C42" s="171"/>
      <c r="D42" s="171"/>
      <c r="E42" s="172"/>
      <c r="F42" s="70" t="s">
        <v>118</v>
      </c>
      <c r="G42" s="107" t="s">
        <v>119</v>
      </c>
      <c r="H42" s="28"/>
      <c r="I42" s="147"/>
      <c r="J42" s="147"/>
      <c r="K42" s="147"/>
      <c r="L42" s="147"/>
      <c r="M42" s="147"/>
      <c r="N42" s="147"/>
      <c r="O42" s="28">
        <v>6.48</v>
      </c>
      <c r="P42" s="28"/>
      <c r="Q42" s="28">
        <v>6.48</v>
      </c>
      <c r="R42" s="28"/>
      <c r="S42" s="64">
        <f>H42+O42-Q42</f>
        <v>0</v>
      </c>
      <c r="T42" s="28"/>
      <c r="U42" s="28"/>
      <c r="V42" s="59"/>
      <c r="W42" s="59"/>
      <c r="X42" s="60"/>
      <c r="Y42" s="8" t="str">
        <f>IF(B42="","00000000000000000",B42)&amp;IF(F42="","000000",F42)&amp;IF(G42="","000",G42)</f>
        <v>07020000000000853230305001</v>
      </c>
      <c r="Z42" s="23"/>
      <c r="AA42" s="23"/>
      <c r="AB42" s="23"/>
      <c r="AC42" s="23"/>
      <c r="AD42" s="14"/>
      <c r="AE42" s="26"/>
      <c r="AF42" s="27"/>
      <c r="AG42" s="27"/>
    </row>
    <row r="43" spans="2:33" x14ac:dyDescent="0.2">
      <c r="B43" s="148" t="s">
        <v>42</v>
      </c>
      <c r="C43" s="149"/>
      <c r="D43" s="149"/>
      <c r="E43" s="150"/>
      <c r="F43" s="173" t="s">
        <v>120</v>
      </c>
      <c r="G43" s="174"/>
      <c r="H43" s="62"/>
      <c r="I43" s="151"/>
      <c r="J43" s="151"/>
      <c r="K43" s="151"/>
      <c r="L43" s="151"/>
      <c r="M43" s="151"/>
      <c r="N43" s="151"/>
      <c r="O43" s="62">
        <v>6.48</v>
      </c>
      <c r="P43" s="62"/>
      <c r="Q43" s="62">
        <v>6.48</v>
      </c>
      <c r="R43" s="62"/>
      <c r="S43" s="62">
        <v>0</v>
      </c>
      <c r="T43" s="62"/>
      <c r="U43" s="62"/>
      <c r="V43" s="62"/>
      <c r="W43" s="62"/>
      <c r="X43" s="49"/>
      <c r="Y43" s="23"/>
      <c r="Z43" s="23"/>
      <c r="AA43" s="23"/>
      <c r="AB43" s="23"/>
      <c r="AC43" s="23"/>
      <c r="AD43" s="14"/>
      <c r="AE43" s="26"/>
      <c r="AF43" s="27"/>
      <c r="AG43" s="27"/>
    </row>
    <row r="44" spans="2:33" x14ac:dyDescent="0.2">
      <c r="B44" s="170" t="s">
        <v>117</v>
      </c>
      <c r="C44" s="171"/>
      <c r="D44" s="171"/>
      <c r="E44" s="172"/>
      <c r="F44" s="70" t="s">
        <v>121</v>
      </c>
      <c r="G44" s="107" t="s">
        <v>119</v>
      </c>
      <c r="H44" s="28"/>
      <c r="I44" s="147"/>
      <c r="J44" s="147"/>
      <c r="K44" s="147"/>
      <c r="L44" s="147"/>
      <c r="M44" s="147"/>
      <c r="N44" s="147"/>
      <c r="O44" s="28">
        <v>6.48</v>
      </c>
      <c r="P44" s="28"/>
      <c r="Q44" s="28">
        <v>6.48</v>
      </c>
      <c r="R44" s="28"/>
      <c r="S44" s="64">
        <f>H44+O44-Q44</f>
        <v>0</v>
      </c>
      <c r="T44" s="28"/>
      <c r="U44" s="28"/>
      <c r="V44" s="59"/>
      <c r="W44" s="59"/>
      <c r="X44" s="60"/>
      <c r="Y44" s="8" t="str">
        <f>IF(B44="","00000000000000000",B44)&amp;IF(F44="","000000",F44)&amp;IF(G44="","000",G44)</f>
        <v>07020000000000853230314001</v>
      </c>
      <c r="Z44" s="23"/>
      <c r="AA44" s="23"/>
      <c r="AB44" s="23"/>
      <c r="AC44" s="23"/>
      <c r="AD44" s="14"/>
      <c r="AE44" s="26"/>
      <c r="AF44" s="27"/>
      <c r="AG44" s="27"/>
    </row>
    <row r="45" spans="2:33" x14ac:dyDescent="0.2">
      <c r="B45" s="148" t="s">
        <v>42</v>
      </c>
      <c r="C45" s="149"/>
      <c r="D45" s="149"/>
      <c r="E45" s="150"/>
      <c r="F45" s="173" t="s">
        <v>122</v>
      </c>
      <c r="G45" s="174"/>
      <c r="H45" s="62"/>
      <c r="I45" s="151"/>
      <c r="J45" s="151"/>
      <c r="K45" s="151"/>
      <c r="L45" s="151"/>
      <c r="M45" s="151"/>
      <c r="N45" s="151"/>
      <c r="O45" s="62">
        <v>6.48</v>
      </c>
      <c r="P45" s="62"/>
      <c r="Q45" s="62">
        <v>6.48</v>
      </c>
      <c r="R45" s="62"/>
      <c r="S45" s="62">
        <v>0</v>
      </c>
      <c r="T45" s="62"/>
      <c r="U45" s="62"/>
      <c r="V45" s="62"/>
      <c r="W45" s="62"/>
      <c r="X45" s="49"/>
      <c r="Y45" s="23"/>
      <c r="Z45" s="23"/>
      <c r="AA45" s="23"/>
      <c r="AB45" s="23"/>
      <c r="AC45" s="23"/>
      <c r="AD45" s="14"/>
      <c r="AE45" s="26"/>
      <c r="AF45" s="27"/>
      <c r="AG45" s="27"/>
    </row>
    <row r="46" spans="2:33" x14ac:dyDescent="0.2">
      <c r="B46" s="170" t="s">
        <v>114</v>
      </c>
      <c r="C46" s="171"/>
      <c r="D46" s="171"/>
      <c r="E46" s="172"/>
      <c r="F46" s="70" t="s">
        <v>123</v>
      </c>
      <c r="G46" s="107" t="s">
        <v>113</v>
      </c>
      <c r="H46" s="28"/>
      <c r="I46" s="147"/>
      <c r="J46" s="147"/>
      <c r="K46" s="147"/>
      <c r="L46" s="147"/>
      <c r="M46" s="147"/>
      <c r="N46" s="147"/>
      <c r="O46" s="28">
        <v>1181.83</v>
      </c>
      <c r="P46" s="28"/>
      <c r="Q46" s="28">
        <v>1181.83</v>
      </c>
      <c r="R46" s="28">
        <v>1181.83</v>
      </c>
      <c r="S46" s="64">
        <f>H46+O46-Q46</f>
        <v>0</v>
      </c>
      <c r="T46" s="28"/>
      <c r="U46" s="28"/>
      <c r="V46" s="59"/>
      <c r="W46" s="59"/>
      <c r="X46" s="60"/>
      <c r="Y46" s="8" t="str">
        <f>IF(B46="","00000000000000000",B46)&amp;IF(F46="","000000",F46)&amp;IF(G46="","000",G46)</f>
        <v>07020000000000244420621004</v>
      </c>
      <c r="Z46" s="23"/>
      <c r="AA46" s="23"/>
      <c r="AB46" s="23"/>
      <c r="AC46" s="23"/>
      <c r="AD46" s="14"/>
      <c r="AE46" s="26"/>
      <c r="AF46" s="27"/>
      <c r="AG46" s="27"/>
    </row>
    <row r="47" spans="2:33" x14ac:dyDescent="0.2">
      <c r="B47" s="148" t="s">
        <v>42</v>
      </c>
      <c r="C47" s="149"/>
      <c r="D47" s="149"/>
      <c r="E47" s="150"/>
      <c r="F47" s="173" t="s">
        <v>124</v>
      </c>
      <c r="G47" s="174"/>
      <c r="H47" s="62"/>
      <c r="I47" s="151"/>
      <c r="J47" s="151"/>
      <c r="K47" s="151"/>
      <c r="L47" s="151"/>
      <c r="M47" s="151"/>
      <c r="N47" s="151"/>
      <c r="O47" s="62">
        <v>1181.83</v>
      </c>
      <c r="P47" s="62"/>
      <c r="Q47" s="62">
        <v>1181.83</v>
      </c>
      <c r="R47" s="62">
        <v>1181.83</v>
      </c>
      <c r="S47" s="62">
        <v>0</v>
      </c>
      <c r="T47" s="62"/>
      <c r="U47" s="62"/>
      <c r="V47" s="62"/>
      <c r="W47" s="62"/>
      <c r="X47" s="49"/>
      <c r="Y47" s="23"/>
      <c r="Z47" s="23"/>
      <c r="AA47" s="23"/>
      <c r="AB47" s="23"/>
      <c r="AC47" s="23"/>
      <c r="AD47" s="14"/>
      <c r="AE47" s="26"/>
      <c r="AF47" s="27"/>
      <c r="AG47" s="27"/>
    </row>
    <row r="48" spans="2:33" x14ac:dyDescent="0.2">
      <c r="B48" s="170" t="s">
        <v>125</v>
      </c>
      <c r="C48" s="171"/>
      <c r="D48" s="171"/>
      <c r="E48" s="172"/>
      <c r="F48" s="70" t="s">
        <v>126</v>
      </c>
      <c r="G48" s="107" t="s">
        <v>113</v>
      </c>
      <c r="H48" s="28"/>
      <c r="I48" s="147"/>
      <c r="J48" s="147"/>
      <c r="K48" s="147"/>
      <c r="L48" s="147"/>
      <c r="M48" s="147"/>
      <c r="N48" s="147"/>
      <c r="O48" s="28">
        <v>246003.94</v>
      </c>
      <c r="P48" s="28"/>
      <c r="Q48" s="28">
        <v>246003.94</v>
      </c>
      <c r="R48" s="28">
        <v>246003.94</v>
      </c>
      <c r="S48" s="64">
        <f>H48+O48-Q48</f>
        <v>0</v>
      </c>
      <c r="T48" s="28"/>
      <c r="U48" s="28"/>
      <c r="V48" s="59"/>
      <c r="W48" s="59"/>
      <c r="X48" s="60"/>
      <c r="Y48" s="8" t="str">
        <f>IF(B48="","00000000000000000",B48)&amp;IF(F48="","000000",F48)&amp;IF(G48="","000",G48)</f>
        <v>07020000000000247420623004</v>
      </c>
      <c r="Z48" s="23"/>
      <c r="AA48" s="23"/>
      <c r="AB48" s="23"/>
      <c r="AC48" s="23"/>
      <c r="AD48" s="14"/>
      <c r="AE48" s="26"/>
      <c r="AF48" s="27"/>
      <c r="AG48" s="27"/>
    </row>
    <row r="49" spans="2:33" x14ac:dyDescent="0.2">
      <c r="B49" s="148" t="s">
        <v>42</v>
      </c>
      <c r="C49" s="149"/>
      <c r="D49" s="149"/>
      <c r="E49" s="150"/>
      <c r="F49" s="173" t="s">
        <v>127</v>
      </c>
      <c r="G49" s="174"/>
      <c r="H49" s="62"/>
      <c r="I49" s="151"/>
      <c r="J49" s="151"/>
      <c r="K49" s="151"/>
      <c r="L49" s="151"/>
      <c r="M49" s="151"/>
      <c r="N49" s="151"/>
      <c r="O49" s="62">
        <v>246003.94</v>
      </c>
      <c r="P49" s="62"/>
      <c r="Q49" s="62">
        <v>246003.94</v>
      </c>
      <c r="R49" s="62">
        <v>246003.94</v>
      </c>
      <c r="S49" s="62">
        <v>0</v>
      </c>
      <c r="T49" s="62"/>
      <c r="U49" s="62"/>
      <c r="V49" s="62"/>
      <c r="W49" s="62"/>
      <c r="X49" s="49"/>
      <c r="Y49" s="23"/>
      <c r="Z49" s="23"/>
      <c r="AA49" s="23"/>
      <c r="AB49" s="23"/>
      <c r="AC49" s="23"/>
      <c r="AD49" s="14"/>
      <c r="AE49" s="26"/>
      <c r="AF49" s="27"/>
      <c r="AG49" s="27"/>
    </row>
    <row r="50" spans="2:33" x14ac:dyDescent="0.2">
      <c r="B50" s="170" t="s">
        <v>80</v>
      </c>
      <c r="C50" s="171"/>
      <c r="D50" s="171"/>
      <c r="E50" s="172"/>
      <c r="F50" s="70" t="s">
        <v>128</v>
      </c>
      <c r="G50" s="107" t="s">
        <v>129</v>
      </c>
      <c r="H50" s="28"/>
      <c r="I50" s="147"/>
      <c r="J50" s="147"/>
      <c r="K50" s="147"/>
      <c r="L50" s="147"/>
      <c r="M50" s="147"/>
      <c r="N50" s="147"/>
      <c r="O50" s="28">
        <v>13839125.539999999</v>
      </c>
      <c r="P50" s="28">
        <v>13839125.539999999</v>
      </c>
      <c r="Q50" s="28">
        <v>13839125.539999999</v>
      </c>
      <c r="R50" s="28">
        <v>1796682.68</v>
      </c>
      <c r="S50" s="64">
        <f>H50+O50-Q50</f>
        <v>0</v>
      </c>
      <c r="T50" s="28"/>
      <c r="U50" s="28"/>
      <c r="V50" s="59"/>
      <c r="W50" s="59"/>
      <c r="X50" s="60"/>
      <c r="Y50" s="8" t="str">
        <f>IF(B50="","00000000000000000",B50)&amp;IF(F50="","000000",F50)&amp;IF(G50="","000",G50)</f>
        <v>07020000000000111430211007</v>
      </c>
      <c r="Z50" s="23"/>
      <c r="AA50" s="23"/>
      <c r="AB50" s="23"/>
      <c r="AC50" s="23"/>
      <c r="AD50" s="14"/>
      <c r="AE50" s="26"/>
      <c r="AF50" s="27"/>
      <c r="AG50" s="27"/>
    </row>
    <row r="51" spans="2:33" x14ac:dyDescent="0.2">
      <c r="B51" s="148" t="s">
        <v>42</v>
      </c>
      <c r="C51" s="149"/>
      <c r="D51" s="149"/>
      <c r="E51" s="150"/>
      <c r="F51" s="173" t="s">
        <v>130</v>
      </c>
      <c r="G51" s="174"/>
      <c r="H51" s="62"/>
      <c r="I51" s="151"/>
      <c r="J51" s="151"/>
      <c r="K51" s="151"/>
      <c r="L51" s="151"/>
      <c r="M51" s="151"/>
      <c r="N51" s="151"/>
      <c r="O51" s="62">
        <v>13839125.539999999</v>
      </c>
      <c r="P51" s="62">
        <v>13839125.539999999</v>
      </c>
      <c r="Q51" s="62">
        <v>13839125.539999999</v>
      </c>
      <c r="R51" s="62">
        <v>1796682.68</v>
      </c>
      <c r="S51" s="62">
        <v>0</v>
      </c>
      <c r="T51" s="62"/>
      <c r="U51" s="62"/>
      <c r="V51" s="62"/>
      <c r="W51" s="62"/>
      <c r="X51" s="49"/>
      <c r="Y51" s="23"/>
      <c r="Z51" s="23"/>
      <c r="AA51" s="23"/>
      <c r="AB51" s="23"/>
      <c r="AC51" s="23"/>
      <c r="AD51" s="14"/>
      <c r="AE51" s="26"/>
      <c r="AF51" s="27"/>
      <c r="AG51" s="27"/>
    </row>
    <row r="52" spans="2:33" x14ac:dyDescent="0.2">
      <c r="B52" s="170" t="s">
        <v>114</v>
      </c>
      <c r="C52" s="171"/>
      <c r="D52" s="171"/>
      <c r="E52" s="172"/>
      <c r="F52" s="70" t="s">
        <v>131</v>
      </c>
      <c r="G52" s="107" t="s">
        <v>113</v>
      </c>
      <c r="H52" s="28"/>
      <c r="I52" s="147"/>
      <c r="J52" s="147"/>
      <c r="K52" s="147"/>
      <c r="L52" s="147"/>
      <c r="M52" s="147"/>
      <c r="N52" s="147"/>
      <c r="O52" s="28">
        <v>15169.86</v>
      </c>
      <c r="P52" s="28">
        <v>15169.86</v>
      </c>
      <c r="Q52" s="28">
        <v>15169.86</v>
      </c>
      <c r="R52" s="28">
        <v>1181.83</v>
      </c>
      <c r="S52" s="64">
        <f>H52+O52-Q52</f>
        <v>0</v>
      </c>
      <c r="T52" s="28"/>
      <c r="U52" s="28"/>
      <c r="V52" s="59"/>
      <c r="W52" s="59"/>
      <c r="X52" s="60"/>
      <c r="Y52" s="8" t="str">
        <f>IF(B52="","00000000000000000",B52)&amp;IF(F52="","000000",F52)&amp;IF(G52="","000",G52)</f>
        <v>07020000000000244430221004</v>
      </c>
      <c r="Z52" s="23"/>
      <c r="AA52" s="23"/>
      <c r="AB52" s="23"/>
      <c r="AC52" s="23"/>
      <c r="AD52" s="14"/>
      <c r="AE52" s="26"/>
      <c r="AF52" s="27"/>
      <c r="AG52" s="27"/>
    </row>
    <row r="53" spans="2:33" x14ac:dyDescent="0.2">
      <c r="B53" s="148" t="s">
        <v>42</v>
      </c>
      <c r="C53" s="149"/>
      <c r="D53" s="149"/>
      <c r="E53" s="150"/>
      <c r="F53" s="173" t="s">
        <v>132</v>
      </c>
      <c r="G53" s="174"/>
      <c r="H53" s="62"/>
      <c r="I53" s="151"/>
      <c r="J53" s="151"/>
      <c r="K53" s="151"/>
      <c r="L53" s="151"/>
      <c r="M53" s="151"/>
      <c r="N53" s="151"/>
      <c r="O53" s="62">
        <v>15169.86</v>
      </c>
      <c r="P53" s="62">
        <v>15169.86</v>
      </c>
      <c r="Q53" s="62">
        <v>15169.86</v>
      </c>
      <c r="R53" s="62">
        <v>1181.83</v>
      </c>
      <c r="S53" s="62">
        <v>0</v>
      </c>
      <c r="T53" s="62"/>
      <c r="U53" s="62"/>
      <c r="V53" s="62"/>
      <c r="W53" s="62"/>
      <c r="X53" s="49"/>
      <c r="Y53" s="23"/>
      <c r="Z53" s="23"/>
      <c r="AA53" s="23"/>
      <c r="AB53" s="23"/>
      <c r="AC53" s="23"/>
      <c r="AD53" s="14"/>
      <c r="AE53" s="26"/>
      <c r="AF53" s="27"/>
      <c r="AG53" s="27"/>
    </row>
    <row r="54" spans="2:33" x14ac:dyDescent="0.2">
      <c r="B54" s="170" t="s">
        <v>125</v>
      </c>
      <c r="C54" s="171"/>
      <c r="D54" s="171"/>
      <c r="E54" s="172"/>
      <c r="F54" s="70" t="s">
        <v>133</v>
      </c>
      <c r="G54" s="107" t="s">
        <v>134</v>
      </c>
      <c r="H54" s="28"/>
      <c r="I54" s="147"/>
      <c r="J54" s="147"/>
      <c r="K54" s="147"/>
      <c r="L54" s="147"/>
      <c r="M54" s="147"/>
      <c r="N54" s="147"/>
      <c r="O54" s="28">
        <v>77565.95</v>
      </c>
      <c r="P54" s="28">
        <v>77565.95</v>
      </c>
      <c r="Q54" s="28">
        <v>77565.95</v>
      </c>
      <c r="R54" s="28"/>
      <c r="S54" s="64">
        <f>H54+O54-Q54</f>
        <v>0</v>
      </c>
      <c r="T54" s="28"/>
      <c r="U54" s="28"/>
      <c r="V54" s="59"/>
      <c r="W54" s="59"/>
      <c r="X54" s="60"/>
      <c r="Y54" s="8" t="str">
        <f>IF(B54="","00000000000000000",B54)&amp;IF(F54="","000000",F54)&amp;IF(G54="","000",G54)</f>
        <v>07020000000000247430223003</v>
      </c>
      <c r="Z54" s="23"/>
      <c r="AA54" s="23"/>
      <c r="AB54" s="23"/>
      <c r="AC54" s="23"/>
      <c r="AD54" s="14"/>
      <c r="AE54" s="26"/>
      <c r="AF54" s="27"/>
      <c r="AG54" s="27"/>
    </row>
    <row r="55" spans="2:33" x14ac:dyDescent="0.2">
      <c r="B55" s="170" t="s">
        <v>114</v>
      </c>
      <c r="C55" s="171"/>
      <c r="D55" s="171"/>
      <c r="E55" s="172"/>
      <c r="F55" s="70" t="s">
        <v>133</v>
      </c>
      <c r="G55" s="107" t="s">
        <v>113</v>
      </c>
      <c r="H55" s="28"/>
      <c r="I55" s="147"/>
      <c r="J55" s="147"/>
      <c r="K55" s="147"/>
      <c r="L55" s="147"/>
      <c r="M55" s="147"/>
      <c r="N55" s="147"/>
      <c r="O55" s="28">
        <v>34835.79</v>
      </c>
      <c r="P55" s="28">
        <v>34835.79</v>
      </c>
      <c r="Q55" s="28">
        <v>34835.79</v>
      </c>
      <c r="R55" s="28"/>
      <c r="S55" s="64">
        <f>H55+O55-Q55</f>
        <v>0</v>
      </c>
      <c r="T55" s="28"/>
      <c r="U55" s="28"/>
      <c r="V55" s="59"/>
      <c r="W55" s="59"/>
      <c r="X55" s="60"/>
      <c r="Y55" s="8" t="str">
        <f>IF(B55="","00000000000000000",B55)&amp;IF(F55="","000000",F55)&amp;IF(G55="","000",G55)</f>
        <v>07020000000000244430223004</v>
      </c>
      <c r="Z55" s="23"/>
      <c r="AA55" s="23"/>
      <c r="AB55" s="23"/>
      <c r="AC55" s="23"/>
      <c r="AD55" s="14"/>
      <c r="AE55" s="26"/>
      <c r="AF55" s="27"/>
      <c r="AG55" s="27"/>
    </row>
    <row r="56" spans="2:33" x14ac:dyDescent="0.2">
      <c r="B56" s="170" t="s">
        <v>125</v>
      </c>
      <c r="C56" s="171"/>
      <c r="D56" s="171"/>
      <c r="E56" s="172"/>
      <c r="F56" s="70" t="s">
        <v>133</v>
      </c>
      <c r="G56" s="107" t="s">
        <v>113</v>
      </c>
      <c r="H56" s="28"/>
      <c r="I56" s="147"/>
      <c r="J56" s="147"/>
      <c r="K56" s="147"/>
      <c r="L56" s="147"/>
      <c r="M56" s="147"/>
      <c r="N56" s="147"/>
      <c r="O56" s="28">
        <v>1983323.89</v>
      </c>
      <c r="P56" s="28">
        <v>1983323.89</v>
      </c>
      <c r="Q56" s="28">
        <v>1863866.99</v>
      </c>
      <c r="R56" s="28">
        <v>246003.94</v>
      </c>
      <c r="S56" s="64">
        <f>H56+O56-Q56</f>
        <v>119456.9</v>
      </c>
      <c r="T56" s="28"/>
      <c r="U56" s="28"/>
      <c r="V56" s="59"/>
      <c r="W56" s="59"/>
      <c r="X56" s="60"/>
      <c r="Y56" s="8" t="str">
        <f>IF(B56="","00000000000000000",B56)&amp;IF(F56="","000000",F56)&amp;IF(G56="","000",G56)</f>
        <v>07020000000000247430223004</v>
      </c>
      <c r="Z56" s="23"/>
      <c r="AA56" s="23"/>
      <c r="AB56" s="23"/>
      <c r="AC56" s="23"/>
      <c r="AD56" s="14"/>
      <c r="AE56" s="26"/>
      <c r="AF56" s="27"/>
      <c r="AG56" s="27"/>
    </row>
    <row r="57" spans="2:33" x14ac:dyDescent="0.2">
      <c r="B57" s="148" t="s">
        <v>42</v>
      </c>
      <c r="C57" s="149"/>
      <c r="D57" s="149"/>
      <c r="E57" s="150"/>
      <c r="F57" s="173" t="s">
        <v>135</v>
      </c>
      <c r="G57" s="174"/>
      <c r="H57" s="62"/>
      <c r="I57" s="151"/>
      <c r="J57" s="151"/>
      <c r="K57" s="151"/>
      <c r="L57" s="151"/>
      <c r="M57" s="151"/>
      <c r="N57" s="151"/>
      <c r="O57" s="62">
        <v>2095725.63</v>
      </c>
      <c r="P57" s="62">
        <v>2095725.63</v>
      </c>
      <c r="Q57" s="62">
        <v>1976268.73</v>
      </c>
      <c r="R57" s="62">
        <v>246003.94</v>
      </c>
      <c r="S57" s="62">
        <v>119456.9</v>
      </c>
      <c r="T57" s="62"/>
      <c r="U57" s="62"/>
      <c r="V57" s="62"/>
      <c r="W57" s="62"/>
      <c r="X57" s="49"/>
      <c r="Y57" s="23"/>
      <c r="Z57" s="23"/>
      <c r="AA57" s="23"/>
      <c r="AB57" s="23"/>
      <c r="AC57" s="23"/>
      <c r="AD57" s="14"/>
      <c r="AE57" s="26"/>
      <c r="AF57" s="27"/>
      <c r="AG57" s="27"/>
    </row>
    <row r="58" spans="2:33" x14ac:dyDescent="0.2">
      <c r="B58" s="170" t="s">
        <v>114</v>
      </c>
      <c r="C58" s="171"/>
      <c r="D58" s="171"/>
      <c r="E58" s="172"/>
      <c r="F58" s="70" t="s">
        <v>136</v>
      </c>
      <c r="G58" s="107" t="s">
        <v>137</v>
      </c>
      <c r="H58" s="28"/>
      <c r="I58" s="147"/>
      <c r="J58" s="147"/>
      <c r="K58" s="147"/>
      <c r="L58" s="147"/>
      <c r="M58" s="147"/>
      <c r="N58" s="147"/>
      <c r="O58" s="28">
        <v>111744</v>
      </c>
      <c r="P58" s="28">
        <v>111744</v>
      </c>
      <c r="Q58" s="28">
        <v>88656</v>
      </c>
      <c r="R58" s="28"/>
      <c r="S58" s="64">
        <f>H58+O58-Q58</f>
        <v>23088</v>
      </c>
      <c r="T58" s="28"/>
      <c r="U58" s="28">
        <v>23088</v>
      </c>
      <c r="V58" s="59"/>
      <c r="W58" s="59"/>
      <c r="X58" s="60"/>
      <c r="Y58" s="8" t="str">
        <f>IF(B58="","00000000000000000",B58)&amp;IF(F58="","000000",F58)&amp;IF(G58="","000",G58)</f>
        <v>07020000000000244430225002</v>
      </c>
      <c r="Z58" s="23"/>
      <c r="AA58" s="23"/>
      <c r="AB58" s="23"/>
      <c r="AC58" s="23"/>
      <c r="AD58" s="14"/>
      <c r="AE58" s="26"/>
      <c r="AF58" s="27"/>
      <c r="AG58" s="27"/>
    </row>
    <row r="59" spans="2:33" x14ac:dyDescent="0.2">
      <c r="B59" s="170" t="s">
        <v>114</v>
      </c>
      <c r="C59" s="171"/>
      <c r="D59" s="171"/>
      <c r="E59" s="172"/>
      <c r="F59" s="70" t="s">
        <v>136</v>
      </c>
      <c r="G59" s="107" t="s">
        <v>134</v>
      </c>
      <c r="H59" s="28"/>
      <c r="I59" s="147"/>
      <c r="J59" s="147"/>
      <c r="K59" s="147"/>
      <c r="L59" s="147"/>
      <c r="M59" s="147"/>
      <c r="N59" s="147"/>
      <c r="O59" s="28">
        <v>10351</v>
      </c>
      <c r="P59" s="28">
        <v>10351</v>
      </c>
      <c r="Q59" s="28">
        <v>10351</v>
      </c>
      <c r="R59" s="28"/>
      <c r="S59" s="64">
        <f>H59+O59-Q59</f>
        <v>0</v>
      </c>
      <c r="T59" s="28"/>
      <c r="U59" s="28"/>
      <c r="V59" s="59"/>
      <c r="W59" s="59"/>
      <c r="X59" s="60"/>
      <c r="Y59" s="8" t="str">
        <f>IF(B59="","00000000000000000",B59)&amp;IF(F59="","000000",F59)&amp;IF(G59="","000",G59)</f>
        <v>07020000000000244430225003</v>
      </c>
      <c r="Z59" s="23"/>
      <c r="AA59" s="23"/>
      <c r="AB59" s="23"/>
      <c r="AC59" s="23"/>
      <c r="AD59" s="14"/>
      <c r="AE59" s="26"/>
      <c r="AF59" s="27"/>
      <c r="AG59" s="27"/>
    </row>
    <row r="60" spans="2:33" x14ac:dyDescent="0.2">
      <c r="B60" s="170" t="s">
        <v>114</v>
      </c>
      <c r="C60" s="171"/>
      <c r="D60" s="171"/>
      <c r="E60" s="172"/>
      <c r="F60" s="70" t="s">
        <v>136</v>
      </c>
      <c r="G60" s="107" t="s">
        <v>113</v>
      </c>
      <c r="H60" s="28"/>
      <c r="I60" s="147"/>
      <c r="J60" s="147"/>
      <c r="K60" s="147"/>
      <c r="L60" s="147"/>
      <c r="M60" s="147"/>
      <c r="N60" s="147"/>
      <c r="O60" s="28">
        <v>326936.27</v>
      </c>
      <c r="P60" s="28">
        <v>326936.27</v>
      </c>
      <c r="Q60" s="28">
        <v>275516.27</v>
      </c>
      <c r="R60" s="28"/>
      <c r="S60" s="64">
        <f>H60+O60-Q60</f>
        <v>51420</v>
      </c>
      <c r="T60" s="28"/>
      <c r="U60" s="28">
        <v>28280</v>
      </c>
      <c r="V60" s="59"/>
      <c r="W60" s="59"/>
      <c r="X60" s="60"/>
      <c r="Y60" s="8" t="str">
        <f>IF(B60="","00000000000000000",B60)&amp;IF(F60="","000000",F60)&amp;IF(G60="","000",G60)</f>
        <v>07020000000000244430225004</v>
      </c>
      <c r="Z60" s="23"/>
      <c r="AA60" s="23"/>
      <c r="AB60" s="23"/>
      <c r="AC60" s="23"/>
      <c r="AD60" s="14"/>
      <c r="AE60" s="26"/>
      <c r="AF60" s="27"/>
      <c r="AG60" s="27"/>
    </row>
    <row r="61" spans="2:33" x14ac:dyDescent="0.2">
      <c r="B61" s="170" t="s">
        <v>114</v>
      </c>
      <c r="C61" s="171"/>
      <c r="D61" s="171"/>
      <c r="E61" s="172"/>
      <c r="F61" s="70" t="s">
        <v>136</v>
      </c>
      <c r="G61" s="107" t="s">
        <v>115</v>
      </c>
      <c r="H61" s="28"/>
      <c r="I61" s="147"/>
      <c r="J61" s="147"/>
      <c r="K61" s="147"/>
      <c r="L61" s="147"/>
      <c r="M61" s="147"/>
      <c r="N61" s="147"/>
      <c r="O61" s="28">
        <v>65475.5</v>
      </c>
      <c r="P61" s="28">
        <v>65475.5</v>
      </c>
      <c r="Q61" s="28">
        <v>65475.5</v>
      </c>
      <c r="R61" s="28"/>
      <c r="S61" s="64">
        <f>H61+O61-Q61</f>
        <v>0</v>
      </c>
      <c r="T61" s="28"/>
      <c r="U61" s="28"/>
      <c r="V61" s="59"/>
      <c r="W61" s="59"/>
      <c r="X61" s="60"/>
      <c r="Y61" s="8" t="str">
        <f>IF(B61="","00000000000000000",B61)&amp;IF(F61="","000000",F61)&amp;IF(G61="","000",G61)</f>
        <v>07020000000000244430225006</v>
      </c>
      <c r="Z61" s="23"/>
      <c r="AA61" s="23"/>
      <c r="AB61" s="23"/>
      <c r="AC61" s="23"/>
      <c r="AD61" s="14"/>
      <c r="AE61" s="26"/>
      <c r="AF61" s="27"/>
      <c r="AG61" s="27"/>
    </row>
    <row r="62" spans="2:33" x14ac:dyDescent="0.2">
      <c r="B62" s="148" t="s">
        <v>42</v>
      </c>
      <c r="C62" s="149"/>
      <c r="D62" s="149"/>
      <c r="E62" s="150"/>
      <c r="F62" s="173" t="s">
        <v>138</v>
      </c>
      <c r="G62" s="174"/>
      <c r="H62" s="62"/>
      <c r="I62" s="151"/>
      <c r="J62" s="151"/>
      <c r="K62" s="151"/>
      <c r="L62" s="151"/>
      <c r="M62" s="151"/>
      <c r="N62" s="151"/>
      <c r="O62" s="62">
        <v>514506.77</v>
      </c>
      <c r="P62" s="62">
        <v>514506.77</v>
      </c>
      <c r="Q62" s="62">
        <v>439998.77</v>
      </c>
      <c r="R62" s="62"/>
      <c r="S62" s="62">
        <v>74508</v>
      </c>
      <c r="T62" s="62"/>
      <c r="U62" s="62">
        <v>51368</v>
      </c>
      <c r="V62" s="62"/>
      <c r="W62" s="62"/>
      <c r="X62" s="49"/>
      <c r="Y62" s="23"/>
      <c r="Z62" s="23"/>
      <c r="AA62" s="23"/>
      <c r="AB62" s="23"/>
      <c r="AC62" s="23"/>
      <c r="AD62" s="14"/>
      <c r="AE62" s="26"/>
      <c r="AF62" s="27"/>
      <c r="AG62" s="27"/>
    </row>
    <row r="63" spans="2:33" x14ac:dyDescent="0.2">
      <c r="B63" s="170" t="s">
        <v>114</v>
      </c>
      <c r="C63" s="171"/>
      <c r="D63" s="171"/>
      <c r="E63" s="172"/>
      <c r="F63" s="70" t="s">
        <v>139</v>
      </c>
      <c r="G63" s="107" t="s">
        <v>137</v>
      </c>
      <c r="H63" s="28"/>
      <c r="I63" s="147"/>
      <c r="J63" s="147"/>
      <c r="K63" s="147"/>
      <c r="L63" s="147"/>
      <c r="M63" s="147"/>
      <c r="N63" s="147"/>
      <c r="O63" s="28">
        <v>160566.6</v>
      </c>
      <c r="P63" s="28">
        <v>160566.6</v>
      </c>
      <c r="Q63" s="28">
        <v>152441.70000000001</v>
      </c>
      <c r="R63" s="28"/>
      <c r="S63" s="64">
        <f>H63+O63-Q63</f>
        <v>8124.9</v>
      </c>
      <c r="T63" s="28"/>
      <c r="U63" s="28">
        <v>5416.6</v>
      </c>
      <c r="V63" s="59"/>
      <c r="W63" s="59"/>
      <c r="X63" s="60"/>
      <c r="Y63" s="8" t="str">
        <f>IF(B63="","00000000000000000",B63)&amp;IF(F63="","000000",F63)&amp;IF(G63="","000",G63)</f>
        <v>07020000000000244430226002</v>
      </c>
      <c r="Z63" s="23"/>
      <c r="AA63" s="23"/>
      <c r="AB63" s="23"/>
      <c r="AC63" s="23"/>
      <c r="AD63" s="14"/>
      <c r="AE63" s="26"/>
      <c r="AF63" s="27"/>
      <c r="AG63" s="27"/>
    </row>
    <row r="64" spans="2:33" x14ac:dyDescent="0.2">
      <c r="B64" s="170" t="s">
        <v>114</v>
      </c>
      <c r="C64" s="171"/>
      <c r="D64" s="171"/>
      <c r="E64" s="172"/>
      <c r="F64" s="70" t="s">
        <v>139</v>
      </c>
      <c r="G64" s="107" t="s">
        <v>113</v>
      </c>
      <c r="H64" s="28"/>
      <c r="I64" s="147"/>
      <c r="J64" s="147"/>
      <c r="K64" s="147"/>
      <c r="L64" s="147"/>
      <c r="M64" s="147"/>
      <c r="N64" s="147"/>
      <c r="O64" s="28">
        <v>179325.2</v>
      </c>
      <c r="P64" s="28">
        <v>179325.2</v>
      </c>
      <c r="Q64" s="28">
        <v>179325.2</v>
      </c>
      <c r="R64" s="28"/>
      <c r="S64" s="64">
        <f>H64+O64-Q64</f>
        <v>0</v>
      </c>
      <c r="T64" s="28"/>
      <c r="U64" s="28"/>
      <c r="V64" s="59"/>
      <c r="W64" s="59"/>
      <c r="X64" s="60"/>
      <c r="Y64" s="8" t="str">
        <f>IF(B64="","00000000000000000",B64)&amp;IF(F64="","000000",F64)&amp;IF(G64="","000",G64)</f>
        <v>07020000000000244430226004</v>
      </c>
      <c r="Z64" s="23"/>
      <c r="AA64" s="23"/>
      <c r="AB64" s="23"/>
      <c r="AC64" s="23"/>
      <c r="AD64" s="14"/>
      <c r="AE64" s="26"/>
      <c r="AF64" s="27"/>
      <c r="AG64" s="27"/>
    </row>
    <row r="65" spans="2:33" x14ac:dyDescent="0.2">
      <c r="B65" s="170" t="s">
        <v>114</v>
      </c>
      <c r="C65" s="171"/>
      <c r="D65" s="171"/>
      <c r="E65" s="172"/>
      <c r="F65" s="70" t="s">
        <v>139</v>
      </c>
      <c r="G65" s="107" t="s">
        <v>115</v>
      </c>
      <c r="H65" s="28"/>
      <c r="I65" s="147"/>
      <c r="J65" s="147"/>
      <c r="K65" s="147"/>
      <c r="L65" s="147"/>
      <c r="M65" s="147"/>
      <c r="N65" s="147"/>
      <c r="O65" s="28">
        <v>94000</v>
      </c>
      <c r="P65" s="28">
        <v>94000</v>
      </c>
      <c r="Q65" s="28">
        <v>94000</v>
      </c>
      <c r="R65" s="28"/>
      <c r="S65" s="64">
        <f>H65+O65-Q65</f>
        <v>0</v>
      </c>
      <c r="T65" s="28"/>
      <c r="U65" s="28"/>
      <c r="V65" s="59"/>
      <c r="W65" s="59"/>
      <c r="X65" s="60"/>
      <c r="Y65" s="8" t="str">
        <f>IF(B65="","00000000000000000",B65)&amp;IF(F65="","000000",F65)&amp;IF(G65="","000",G65)</f>
        <v>07020000000000244430226006</v>
      </c>
      <c r="Z65" s="23"/>
      <c r="AA65" s="23"/>
      <c r="AB65" s="23"/>
      <c r="AC65" s="23"/>
      <c r="AD65" s="14"/>
      <c r="AE65" s="26"/>
      <c r="AF65" s="27"/>
      <c r="AG65" s="27"/>
    </row>
    <row r="66" spans="2:33" x14ac:dyDescent="0.2">
      <c r="B66" s="148" t="s">
        <v>42</v>
      </c>
      <c r="C66" s="149"/>
      <c r="D66" s="149"/>
      <c r="E66" s="150"/>
      <c r="F66" s="173" t="s">
        <v>140</v>
      </c>
      <c r="G66" s="174"/>
      <c r="H66" s="62"/>
      <c r="I66" s="151"/>
      <c r="J66" s="151"/>
      <c r="K66" s="151"/>
      <c r="L66" s="151"/>
      <c r="M66" s="151"/>
      <c r="N66" s="151"/>
      <c r="O66" s="62">
        <v>433891.8</v>
      </c>
      <c r="P66" s="62">
        <v>433891.8</v>
      </c>
      <c r="Q66" s="62">
        <v>425766.9</v>
      </c>
      <c r="R66" s="62"/>
      <c r="S66" s="62">
        <v>8124.9</v>
      </c>
      <c r="T66" s="62"/>
      <c r="U66" s="62">
        <v>5416.6</v>
      </c>
      <c r="V66" s="62"/>
      <c r="W66" s="62"/>
      <c r="X66" s="49"/>
      <c r="Y66" s="23"/>
      <c r="Z66" s="23"/>
      <c r="AA66" s="23"/>
      <c r="AB66" s="23"/>
      <c r="AC66" s="23"/>
      <c r="AD66" s="14"/>
      <c r="AE66" s="26"/>
      <c r="AF66" s="27"/>
      <c r="AG66" s="27"/>
    </row>
    <row r="67" spans="2:33" x14ac:dyDescent="0.2">
      <c r="B67" s="170" t="s">
        <v>114</v>
      </c>
      <c r="C67" s="171"/>
      <c r="D67" s="171"/>
      <c r="E67" s="172"/>
      <c r="F67" s="70" t="s">
        <v>141</v>
      </c>
      <c r="G67" s="107" t="s">
        <v>113</v>
      </c>
      <c r="H67" s="28"/>
      <c r="I67" s="147"/>
      <c r="J67" s="147"/>
      <c r="K67" s="147"/>
      <c r="L67" s="147"/>
      <c r="M67" s="147"/>
      <c r="N67" s="147"/>
      <c r="O67" s="28">
        <v>241945.66</v>
      </c>
      <c r="P67" s="28">
        <v>241945.66</v>
      </c>
      <c r="Q67" s="28">
        <v>241945.66</v>
      </c>
      <c r="R67" s="28"/>
      <c r="S67" s="64">
        <f>H67+O67-Q67</f>
        <v>0</v>
      </c>
      <c r="T67" s="28"/>
      <c r="U67" s="28"/>
      <c r="V67" s="59"/>
      <c r="W67" s="59"/>
      <c r="X67" s="60"/>
      <c r="Y67" s="8" t="str">
        <f>IF(B67="","00000000000000000",B67)&amp;IF(F67="","000000",F67)&amp;IF(G67="","000",G67)</f>
        <v>07020000000000244430231004</v>
      </c>
      <c r="Z67" s="23"/>
      <c r="AA67" s="23"/>
      <c r="AB67" s="23"/>
      <c r="AC67" s="23"/>
      <c r="AD67" s="14"/>
      <c r="AE67" s="26"/>
      <c r="AF67" s="27"/>
      <c r="AG67" s="27"/>
    </row>
    <row r="68" spans="2:33" x14ac:dyDescent="0.2">
      <c r="B68" s="170" t="s">
        <v>114</v>
      </c>
      <c r="C68" s="171"/>
      <c r="D68" s="171"/>
      <c r="E68" s="172"/>
      <c r="F68" s="70" t="s">
        <v>141</v>
      </c>
      <c r="G68" s="107" t="s">
        <v>115</v>
      </c>
      <c r="H68" s="28"/>
      <c r="I68" s="147"/>
      <c r="J68" s="147"/>
      <c r="K68" s="147"/>
      <c r="L68" s="147"/>
      <c r="M68" s="147"/>
      <c r="N68" s="147"/>
      <c r="O68" s="28">
        <v>10650.6</v>
      </c>
      <c r="P68" s="28">
        <v>10650.6</v>
      </c>
      <c r="Q68" s="28">
        <v>10650.6</v>
      </c>
      <c r="R68" s="28"/>
      <c r="S68" s="64">
        <f>H68+O68-Q68</f>
        <v>0</v>
      </c>
      <c r="T68" s="28"/>
      <c r="U68" s="28"/>
      <c r="V68" s="59"/>
      <c r="W68" s="59"/>
      <c r="X68" s="60"/>
      <c r="Y68" s="8" t="str">
        <f>IF(B68="","00000000000000000",B68)&amp;IF(F68="","000000",F68)&amp;IF(G68="","000",G68)</f>
        <v>07020000000000244430231006</v>
      </c>
      <c r="Z68" s="23"/>
      <c r="AA68" s="23"/>
      <c r="AB68" s="23"/>
      <c r="AC68" s="23"/>
      <c r="AD68" s="14"/>
      <c r="AE68" s="26"/>
      <c r="AF68" s="27"/>
      <c r="AG68" s="27"/>
    </row>
    <row r="69" spans="2:33" x14ac:dyDescent="0.2">
      <c r="B69" s="148" t="s">
        <v>42</v>
      </c>
      <c r="C69" s="149"/>
      <c r="D69" s="149"/>
      <c r="E69" s="150"/>
      <c r="F69" s="173" t="s">
        <v>142</v>
      </c>
      <c r="G69" s="174"/>
      <c r="H69" s="62"/>
      <c r="I69" s="151"/>
      <c r="J69" s="151"/>
      <c r="K69" s="151"/>
      <c r="L69" s="151"/>
      <c r="M69" s="151"/>
      <c r="N69" s="151"/>
      <c r="O69" s="62">
        <v>252596.26</v>
      </c>
      <c r="P69" s="62">
        <v>252596.26</v>
      </c>
      <c r="Q69" s="62">
        <v>252596.26</v>
      </c>
      <c r="R69" s="62"/>
      <c r="S69" s="62">
        <v>0</v>
      </c>
      <c r="T69" s="62"/>
      <c r="U69" s="62"/>
      <c r="V69" s="62"/>
      <c r="W69" s="62"/>
      <c r="X69" s="49"/>
      <c r="Y69" s="23"/>
      <c r="Z69" s="23"/>
      <c r="AA69" s="23"/>
      <c r="AB69" s="23"/>
      <c r="AC69" s="23"/>
      <c r="AD69" s="14"/>
      <c r="AE69" s="26"/>
      <c r="AF69" s="27"/>
      <c r="AG69" s="27"/>
    </row>
    <row r="70" spans="2:33" x14ac:dyDescent="0.2">
      <c r="B70" s="170" t="s">
        <v>114</v>
      </c>
      <c r="C70" s="171"/>
      <c r="D70" s="171"/>
      <c r="E70" s="172"/>
      <c r="F70" s="70" t="s">
        <v>143</v>
      </c>
      <c r="G70" s="107" t="s">
        <v>113</v>
      </c>
      <c r="H70" s="28"/>
      <c r="I70" s="147"/>
      <c r="J70" s="147"/>
      <c r="K70" s="147"/>
      <c r="L70" s="147"/>
      <c r="M70" s="147"/>
      <c r="N70" s="147"/>
      <c r="O70" s="28">
        <v>10411.99</v>
      </c>
      <c r="P70" s="28">
        <v>10411.99</v>
      </c>
      <c r="Q70" s="28">
        <v>10411.99</v>
      </c>
      <c r="R70" s="28"/>
      <c r="S70" s="64">
        <f>H70+O70-Q70</f>
        <v>0</v>
      </c>
      <c r="T70" s="28"/>
      <c r="U70" s="28"/>
      <c r="V70" s="59"/>
      <c r="W70" s="59"/>
      <c r="X70" s="60"/>
      <c r="Y70" s="8" t="str">
        <f>IF(B70="","00000000000000000",B70)&amp;IF(F70="","000000",F70)&amp;IF(G70="","000",G70)</f>
        <v>07020000000000244430234004</v>
      </c>
      <c r="Z70" s="23"/>
      <c r="AA70" s="23"/>
      <c r="AB70" s="23"/>
      <c r="AC70" s="23"/>
      <c r="AD70" s="14"/>
      <c r="AE70" s="26"/>
      <c r="AF70" s="27"/>
      <c r="AG70" s="27"/>
    </row>
    <row r="71" spans="2:33" x14ac:dyDescent="0.2">
      <c r="B71" s="170" t="s">
        <v>114</v>
      </c>
      <c r="C71" s="171"/>
      <c r="D71" s="171"/>
      <c r="E71" s="172"/>
      <c r="F71" s="70" t="s">
        <v>143</v>
      </c>
      <c r="G71" s="107" t="s">
        <v>115</v>
      </c>
      <c r="H71" s="28"/>
      <c r="I71" s="147"/>
      <c r="J71" s="147"/>
      <c r="K71" s="147"/>
      <c r="L71" s="147"/>
      <c r="M71" s="147"/>
      <c r="N71" s="147"/>
      <c r="O71" s="28">
        <v>46845.4</v>
      </c>
      <c r="P71" s="28">
        <v>46845.4</v>
      </c>
      <c r="Q71" s="28">
        <v>46845.4</v>
      </c>
      <c r="R71" s="28"/>
      <c r="S71" s="64">
        <f>H71+O71-Q71</f>
        <v>0</v>
      </c>
      <c r="T71" s="28"/>
      <c r="U71" s="28"/>
      <c r="V71" s="59"/>
      <c r="W71" s="59"/>
      <c r="X71" s="60"/>
      <c r="Y71" s="8" t="str">
        <f>IF(B71="","00000000000000000",B71)&amp;IF(F71="","000000",F71)&amp;IF(G71="","000",G71)</f>
        <v>07020000000000244430234006</v>
      </c>
      <c r="Z71" s="23"/>
      <c r="AA71" s="23"/>
      <c r="AB71" s="23"/>
      <c r="AC71" s="23"/>
      <c r="AD71" s="14"/>
      <c r="AE71" s="26"/>
      <c r="AF71" s="27"/>
      <c r="AG71" s="27"/>
    </row>
    <row r="72" spans="2:33" x14ac:dyDescent="0.2">
      <c r="B72" s="148" t="s">
        <v>42</v>
      </c>
      <c r="C72" s="149"/>
      <c r="D72" s="149"/>
      <c r="E72" s="150"/>
      <c r="F72" s="173" t="s">
        <v>144</v>
      </c>
      <c r="G72" s="174"/>
      <c r="H72" s="62"/>
      <c r="I72" s="151"/>
      <c r="J72" s="151"/>
      <c r="K72" s="151"/>
      <c r="L72" s="151"/>
      <c r="M72" s="151"/>
      <c r="N72" s="151"/>
      <c r="O72" s="62">
        <v>57257.39</v>
      </c>
      <c r="P72" s="62">
        <v>57257.39</v>
      </c>
      <c r="Q72" s="62">
        <v>57257.39</v>
      </c>
      <c r="R72" s="62"/>
      <c r="S72" s="62">
        <v>0</v>
      </c>
      <c r="T72" s="62"/>
      <c r="U72" s="62"/>
      <c r="V72" s="62"/>
      <c r="W72" s="62"/>
      <c r="X72" s="49"/>
      <c r="Y72" s="23"/>
      <c r="Z72" s="23"/>
      <c r="AA72" s="23"/>
      <c r="AB72" s="23"/>
      <c r="AC72" s="23"/>
      <c r="AD72" s="14"/>
      <c r="AE72" s="26"/>
      <c r="AF72" s="27"/>
      <c r="AG72" s="27"/>
    </row>
    <row r="73" spans="2:33" x14ac:dyDescent="0.2">
      <c r="B73" s="170" t="s">
        <v>80</v>
      </c>
      <c r="C73" s="171"/>
      <c r="D73" s="171"/>
      <c r="E73" s="172"/>
      <c r="F73" s="70" t="s">
        <v>145</v>
      </c>
      <c r="G73" s="107" t="s">
        <v>129</v>
      </c>
      <c r="H73" s="28"/>
      <c r="I73" s="147"/>
      <c r="J73" s="147"/>
      <c r="K73" s="147"/>
      <c r="L73" s="147"/>
      <c r="M73" s="147"/>
      <c r="N73" s="147"/>
      <c r="O73" s="28">
        <v>22167.52</v>
      </c>
      <c r="P73" s="28">
        <v>22167.52</v>
      </c>
      <c r="Q73" s="28">
        <v>22167.52</v>
      </c>
      <c r="R73" s="28">
        <v>2882</v>
      </c>
      <c r="S73" s="64">
        <f>H73+O73-Q73</f>
        <v>0</v>
      </c>
      <c r="T73" s="28"/>
      <c r="U73" s="28"/>
      <c r="V73" s="59"/>
      <c r="W73" s="59"/>
      <c r="X73" s="60"/>
      <c r="Y73" s="8" t="str">
        <f>IF(B73="","00000000000000000",B73)&amp;IF(F73="","000000",F73)&amp;IF(G73="","000",G73)</f>
        <v>07020000000000111430266007</v>
      </c>
      <c r="Z73" s="23"/>
      <c r="AA73" s="23"/>
      <c r="AB73" s="23"/>
      <c r="AC73" s="23"/>
      <c r="AD73" s="14"/>
      <c r="AE73" s="26"/>
      <c r="AF73" s="27"/>
      <c r="AG73" s="27"/>
    </row>
    <row r="74" spans="2:33" x14ac:dyDescent="0.2">
      <c r="B74" s="148" t="s">
        <v>42</v>
      </c>
      <c r="C74" s="149"/>
      <c r="D74" s="149"/>
      <c r="E74" s="150"/>
      <c r="F74" s="173" t="s">
        <v>146</v>
      </c>
      <c r="G74" s="174"/>
      <c r="H74" s="62"/>
      <c r="I74" s="151"/>
      <c r="J74" s="151"/>
      <c r="K74" s="151"/>
      <c r="L74" s="151"/>
      <c r="M74" s="151"/>
      <c r="N74" s="151"/>
      <c r="O74" s="62">
        <v>22167.52</v>
      </c>
      <c r="P74" s="62">
        <v>22167.52</v>
      </c>
      <c r="Q74" s="62">
        <v>22167.52</v>
      </c>
      <c r="R74" s="62">
        <v>2882</v>
      </c>
      <c r="S74" s="62">
        <v>0</v>
      </c>
      <c r="T74" s="62"/>
      <c r="U74" s="62"/>
      <c r="V74" s="62"/>
      <c r="W74" s="62"/>
      <c r="X74" s="49"/>
      <c r="Y74" s="23"/>
      <c r="Z74" s="23"/>
      <c r="AA74" s="23"/>
      <c r="AB74" s="23"/>
      <c r="AC74" s="23"/>
      <c r="AD74" s="14"/>
      <c r="AE74" s="26"/>
      <c r="AF74" s="27"/>
      <c r="AG74" s="27"/>
    </row>
    <row r="75" spans="2:33" x14ac:dyDescent="0.2">
      <c r="B75" s="170" t="s">
        <v>80</v>
      </c>
      <c r="C75" s="171"/>
      <c r="D75" s="171"/>
      <c r="E75" s="172"/>
      <c r="F75" s="70" t="s">
        <v>147</v>
      </c>
      <c r="G75" s="107" t="s">
        <v>119</v>
      </c>
      <c r="H75" s="28"/>
      <c r="I75" s="147"/>
      <c r="J75" s="147"/>
      <c r="K75" s="147"/>
      <c r="L75" s="147"/>
      <c r="M75" s="147"/>
      <c r="N75" s="147"/>
      <c r="O75" s="28">
        <v>1752916</v>
      </c>
      <c r="P75" s="28"/>
      <c r="Q75" s="28">
        <v>1752916</v>
      </c>
      <c r="R75" s="28"/>
      <c r="S75" s="64">
        <f>H75+O75-Q75</f>
        <v>0</v>
      </c>
      <c r="T75" s="28"/>
      <c r="U75" s="28"/>
      <c r="V75" s="59"/>
      <c r="W75" s="59"/>
      <c r="X75" s="60"/>
      <c r="Y75" s="8" t="str">
        <f>IF(B75="","00000000000000000",B75)&amp;IF(F75="","000000",F75)&amp;IF(G75="","000",G75)</f>
        <v>07020000000000111430301001</v>
      </c>
      <c r="Z75" s="23"/>
      <c r="AA75" s="23"/>
      <c r="AB75" s="23"/>
      <c r="AC75" s="23"/>
      <c r="AD75" s="14"/>
      <c r="AE75" s="26"/>
      <c r="AF75" s="27"/>
      <c r="AG75" s="27"/>
    </row>
    <row r="76" spans="2:33" x14ac:dyDescent="0.2">
      <c r="B76" s="148" t="s">
        <v>42</v>
      </c>
      <c r="C76" s="149"/>
      <c r="D76" s="149"/>
      <c r="E76" s="150"/>
      <c r="F76" s="173" t="s">
        <v>148</v>
      </c>
      <c r="G76" s="174"/>
      <c r="H76" s="62"/>
      <c r="I76" s="151"/>
      <c r="J76" s="151"/>
      <c r="K76" s="151"/>
      <c r="L76" s="151"/>
      <c r="M76" s="151"/>
      <c r="N76" s="151"/>
      <c r="O76" s="62">
        <v>1752916</v>
      </c>
      <c r="P76" s="62"/>
      <c r="Q76" s="62">
        <v>1752916</v>
      </c>
      <c r="R76" s="62"/>
      <c r="S76" s="62">
        <v>0</v>
      </c>
      <c r="T76" s="62"/>
      <c r="U76" s="62"/>
      <c r="V76" s="62"/>
      <c r="W76" s="62"/>
      <c r="X76" s="49"/>
      <c r="Y76" s="23"/>
      <c r="Z76" s="23"/>
      <c r="AA76" s="23"/>
      <c r="AB76" s="23"/>
      <c r="AC76" s="23"/>
      <c r="AD76" s="14"/>
      <c r="AE76" s="26"/>
      <c r="AF76" s="27"/>
      <c r="AG76" s="27"/>
    </row>
    <row r="77" spans="2:33" x14ac:dyDescent="0.2">
      <c r="B77" s="170" t="s">
        <v>82</v>
      </c>
      <c r="C77" s="171"/>
      <c r="D77" s="171"/>
      <c r="E77" s="172"/>
      <c r="F77" s="70" t="s">
        <v>149</v>
      </c>
      <c r="G77" s="107" t="s">
        <v>119</v>
      </c>
      <c r="H77" s="28"/>
      <c r="I77" s="147"/>
      <c r="J77" s="147"/>
      <c r="K77" s="147"/>
      <c r="L77" s="147"/>
      <c r="M77" s="147"/>
      <c r="N77" s="147"/>
      <c r="O77" s="28">
        <v>27678.97</v>
      </c>
      <c r="P77" s="28"/>
      <c r="Q77" s="28">
        <v>27678.97</v>
      </c>
      <c r="R77" s="28"/>
      <c r="S77" s="64">
        <f>H77+O77-Q77</f>
        <v>0</v>
      </c>
      <c r="T77" s="28"/>
      <c r="U77" s="28"/>
      <c r="V77" s="59"/>
      <c r="W77" s="59"/>
      <c r="X77" s="60"/>
      <c r="Y77" s="8" t="str">
        <f>IF(B77="","00000000000000000",B77)&amp;IF(F77="","000000",F77)&amp;IF(G77="","000",G77)</f>
        <v>07020000000000119430306001</v>
      </c>
      <c r="Z77" s="23"/>
      <c r="AA77" s="23"/>
      <c r="AB77" s="23"/>
      <c r="AC77" s="23"/>
      <c r="AD77" s="14"/>
      <c r="AE77" s="26"/>
      <c r="AF77" s="27"/>
      <c r="AG77" s="27"/>
    </row>
    <row r="78" spans="2:33" x14ac:dyDescent="0.2">
      <c r="B78" s="148" t="s">
        <v>42</v>
      </c>
      <c r="C78" s="149"/>
      <c r="D78" s="149"/>
      <c r="E78" s="150"/>
      <c r="F78" s="173" t="s">
        <v>150</v>
      </c>
      <c r="G78" s="174"/>
      <c r="H78" s="62"/>
      <c r="I78" s="151"/>
      <c r="J78" s="151"/>
      <c r="K78" s="151"/>
      <c r="L78" s="151"/>
      <c r="M78" s="151"/>
      <c r="N78" s="151"/>
      <c r="O78" s="62">
        <v>27678.97</v>
      </c>
      <c r="P78" s="62"/>
      <c r="Q78" s="62">
        <v>27678.97</v>
      </c>
      <c r="R78" s="62"/>
      <c r="S78" s="62">
        <v>0</v>
      </c>
      <c r="T78" s="62"/>
      <c r="U78" s="62"/>
      <c r="V78" s="62"/>
      <c r="W78" s="62"/>
      <c r="X78" s="49"/>
      <c r="Y78" s="23"/>
      <c r="Z78" s="23"/>
      <c r="AA78" s="23"/>
      <c r="AB78" s="23"/>
      <c r="AC78" s="23"/>
      <c r="AD78" s="14"/>
      <c r="AE78" s="26"/>
      <c r="AF78" s="27"/>
      <c r="AG78" s="27"/>
    </row>
    <row r="79" spans="2:33" x14ac:dyDescent="0.2">
      <c r="B79" s="170" t="s">
        <v>151</v>
      </c>
      <c r="C79" s="171"/>
      <c r="D79" s="171"/>
      <c r="E79" s="172"/>
      <c r="F79" s="70" t="s">
        <v>152</v>
      </c>
      <c r="G79" s="107" t="s">
        <v>119</v>
      </c>
      <c r="H79" s="28"/>
      <c r="I79" s="147"/>
      <c r="J79" s="147"/>
      <c r="K79" s="147"/>
      <c r="L79" s="147"/>
      <c r="M79" s="147"/>
      <c r="N79" s="147"/>
      <c r="O79" s="28">
        <v>116821</v>
      </c>
      <c r="P79" s="28"/>
      <c r="Q79" s="28">
        <v>116821</v>
      </c>
      <c r="R79" s="28"/>
      <c r="S79" s="64">
        <f>H79+O79-Q79</f>
        <v>0</v>
      </c>
      <c r="T79" s="28"/>
      <c r="U79" s="28"/>
      <c r="V79" s="59"/>
      <c r="W79" s="59"/>
      <c r="X79" s="60"/>
      <c r="Y79" s="8" t="str">
        <f>IF(B79="","00000000000000000",B79)&amp;IF(F79="","000000",F79)&amp;IF(G79="","000",G79)</f>
        <v>07020000000000851430312001</v>
      </c>
      <c r="Z79" s="23"/>
      <c r="AA79" s="23"/>
      <c r="AB79" s="23"/>
      <c r="AC79" s="23"/>
      <c r="AD79" s="14"/>
      <c r="AE79" s="26"/>
      <c r="AF79" s="27"/>
      <c r="AG79" s="27"/>
    </row>
    <row r="80" spans="2:33" x14ac:dyDescent="0.2">
      <c r="B80" s="148" t="s">
        <v>42</v>
      </c>
      <c r="C80" s="149"/>
      <c r="D80" s="149"/>
      <c r="E80" s="150"/>
      <c r="F80" s="173" t="s">
        <v>153</v>
      </c>
      <c r="G80" s="174"/>
      <c r="H80" s="62"/>
      <c r="I80" s="151"/>
      <c r="J80" s="151"/>
      <c r="K80" s="151"/>
      <c r="L80" s="151"/>
      <c r="M80" s="151"/>
      <c r="N80" s="151"/>
      <c r="O80" s="62">
        <v>116821</v>
      </c>
      <c r="P80" s="62"/>
      <c r="Q80" s="62">
        <v>116821</v>
      </c>
      <c r="R80" s="62"/>
      <c r="S80" s="62">
        <v>0</v>
      </c>
      <c r="T80" s="62"/>
      <c r="U80" s="62"/>
      <c r="V80" s="62"/>
      <c r="W80" s="62"/>
      <c r="X80" s="49"/>
      <c r="Y80" s="23"/>
      <c r="Z80" s="23"/>
      <c r="AA80" s="23"/>
      <c r="AB80" s="23"/>
      <c r="AC80" s="23"/>
      <c r="AD80" s="14"/>
      <c r="AE80" s="26"/>
      <c r="AF80" s="27"/>
      <c r="AG80" s="27"/>
    </row>
    <row r="81" spans="2:33" x14ac:dyDescent="0.2">
      <c r="B81" s="170" t="s">
        <v>151</v>
      </c>
      <c r="C81" s="171"/>
      <c r="D81" s="171"/>
      <c r="E81" s="172"/>
      <c r="F81" s="70" t="s">
        <v>154</v>
      </c>
      <c r="G81" s="107" t="s">
        <v>119</v>
      </c>
      <c r="H81" s="28"/>
      <c r="I81" s="147"/>
      <c r="J81" s="147"/>
      <c r="K81" s="147"/>
      <c r="L81" s="147"/>
      <c r="M81" s="147"/>
      <c r="N81" s="147"/>
      <c r="O81" s="28">
        <v>27985</v>
      </c>
      <c r="P81" s="28"/>
      <c r="Q81" s="28">
        <v>27985</v>
      </c>
      <c r="R81" s="28"/>
      <c r="S81" s="64">
        <f>H81+O81-Q81</f>
        <v>0</v>
      </c>
      <c r="T81" s="28"/>
      <c r="U81" s="28"/>
      <c r="V81" s="59"/>
      <c r="W81" s="59"/>
      <c r="X81" s="60"/>
      <c r="Y81" s="8" t="str">
        <f>IF(B81="","00000000000000000",B81)&amp;IF(F81="","000000",F81)&amp;IF(G81="","000",G81)</f>
        <v>07020000000000851430313001</v>
      </c>
      <c r="Z81" s="23"/>
      <c r="AA81" s="23"/>
      <c r="AB81" s="23"/>
      <c r="AC81" s="23"/>
      <c r="AD81" s="14"/>
      <c r="AE81" s="26"/>
      <c r="AF81" s="27"/>
      <c r="AG81" s="27"/>
    </row>
    <row r="82" spans="2:33" x14ac:dyDescent="0.2">
      <c r="B82" s="148" t="s">
        <v>42</v>
      </c>
      <c r="C82" s="149"/>
      <c r="D82" s="149"/>
      <c r="E82" s="150"/>
      <c r="F82" s="173" t="s">
        <v>155</v>
      </c>
      <c r="G82" s="174"/>
      <c r="H82" s="62"/>
      <c r="I82" s="151"/>
      <c r="J82" s="151"/>
      <c r="K82" s="151"/>
      <c r="L82" s="151"/>
      <c r="M82" s="151"/>
      <c r="N82" s="151"/>
      <c r="O82" s="62">
        <v>27985</v>
      </c>
      <c r="P82" s="62"/>
      <c r="Q82" s="62">
        <v>27985</v>
      </c>
      <c r="R82" s="62"/>
      <c r="S82" s="62">
        <v>0</v>
      </c>
      <c r="T82" s="62"/>
      <c r="U82" s="62"/>
      <c r="V82" s="62"/>
      <c r="W82" s="62"/>
      <c r="X82" s="49"/>
      <c r="Y82" s="23"/>
      <c r="Z82" s="23"/>
      <c r="AA82" s="23"/>
      <c r="AB82" s="23"/>
      <c r="AC82" s="23"/>
      <c r="AD82" s="14"/>
      <c r="AE82" s="26"/>
      <c r="AF82" s="27"/>
      <c r="AG82" s="27"/>
    </row>
    <row r="83" spans="2:33" x14ac:dyDescent="0.2">
      <c r="B83" s="170" t="s">
        <v>80</v>
      </c>
      <c r="C83" s="171"/>
      <c r="D83" s="171"/>
      <c r="E83" s="172"/>
      <c r="F83" s="70" t="s">
        <v>156</v>
      </c>
      <c r="G83" s="107" t="s">
        <v>119</v>
      </c>
      <c r="H83" s="28"/>
      <c r="I83" s="147"/>
      <c r="J83" s="147"/>
      <c r="K83" s="147"/>
      <c r="L83" s="147"/>
      <c r="M83" s="147"/>
      <c r="N83" s="147"/>
      <c r="O83" s="28">
        <v>1752916</v>
      </c>
      <c r="P83" s="28"/>
      <c r="Q83" s="28">
        <v>1752916</v>
      </c>
      <c r="R83" s="28"/>
      <c r="S83" s="64">
        <f>H83+O83-Q83</f>
        <v>0</v>
      </c>
      <c r="T83" s="28"/>
      <c r="U83" s="28"/>
      <c r="V83" s="59"/>
      <c r="W83" s="59"/>
      <c r="X83" s="60"/>
      <c r="Y83" s="8" t="str">
        <f>IF(B83="","00000000000000000",B83)&amp;IF(F83="","000000",F83)&amp;IF(G83="","000",G83)</f>
        <v>07020000000000111430314001</v>
      </c>
      <c r="Z83" s="23"/>
      <c r="AA83" s="23"/>
      <c r="AB83" s="23"/>
      <c r="AC83" s="23"/>
      <c r="AD83" s="14"/>
      <c r="AE83" s="26"/>
      <c r="AF83" s="27"/>
      <c r="AG83" s="27"/>
    </row>
    <row r="84" spans="2:33" x14ac:dyDescent="0.2">
      <c r="B84" s="170" t="s">
        <v>82</v>
      </c>
      <c r="C84" s="171"/>
      <c r="D84" s="171"/>
      <c r="E84" s="172"/>
      <c r="F84" s="70" t="s">
        <v>156</v>
      </c>
      <c r="G84" s="107" t="s">
        <v>119</v>
      </c>
      <c r="H84" s="28"/>
      <c r="I84" s="147"/>
      <c r="J84" s="147"/>
      <c r="K84" s="147"/>
      <c r="L84" s="147"/>
      <c r="M84" s="147"/>
      <c r="N84" s="147"/>
      <c r="O84" s="28">
        <v>4239974.26</v>
      </c>
      <c r="P84" s="28"/>
      <c r="Q84" s="28">
        <v>4239974.26</v>
      </c>
      <c r="R84" s="28"/>
      <c r="S84" s="64">
        <f>H84+O84-Q84</f>
        <v>0</v>
      </c>
      <c r="T84" s="28"/>
      <c r="U84" s="28"/>
      <c r="V84" s="59"/>
      <c r="W84" s="59"/>
      <c r="X84" s="60"/>
      <c r="Y84" s="8" t="str">
        <f>IF(B84="","00000000000000000",B84)&amp;IF(F84="","000000",F84)&amp;IF(G84="","000",G84)</f>
        <v>07020000000000119430314001</v>
      </c>
      <c r="Z84" s="23"/>
      <c r="AA84" s="23"/>
      <c r="AB84" s="23"/>
      <c r="AC84" s="23"/>
      <c r="AD84" s="14"/>
      <c r="AE84" s="26"/>
      <c r="AF84" s="27"/>
      <c r="AG84" s="27"/>
    </row>
    <row r="85" spans="2:33" x14ac:dyDescent="0.2">
      <c r="B85" s="170" t="s">
        <v>151</v>
      </c>
      <c r="C85" s="171"/>
      <c r="D85" s="171"/>
      <c r="E85" s="172"/>
      <c r="F85" s="70" t="s">
        <v>156</v>
      </c>
      <c r="G85" s="107" t="s">
        <v>119</v>
      </c>
      <c r="H85" s="28"/>
      <c r="I85" s="147"/>
      <c r="J85" s="147"/>
      <c r="K85" s="147"/>
      <c r="L85" s="147"/>
      <c r="M85" s="147"/>
      <c r="N85" s="147"/>
      <c r="O85" s="28">
        <v>144806</v>
      </c>
      <c r="P85" s="28"/>
      <c r="Q85" s="28">
        <v>144806</v>
      </c>
      <c r="R85" s="28"/>
      <c r="S85" s="64">
        <f>H85+O85-Q85</f>
        <v>0</v>
      </c>
      <c r="T85" s="28"/>
      <c r="U85" s="28"/>
      <c r="V85" s="59"/>
      <c r="W85" s="59"/>
      <c r="X85" s="60"/>
      <c r="Y85" s="8" t="str">
        <f>IF(B85="","00000000000000000",B85)&amp;IF(F85="","000000",F85)&amp;IF(G85="","000",G85)</f>
        <v>07020000000000851430314001</v>
      </c>
      <c r="Z85" s="23"/>
      <c r="AA85" s="23"/>
      <c r="AB85" s="23"/>
      <c r="AC85" s="23"/>
      <c r="AD85" s="14"/>
      <c r="AE85" s="26"/>
      <c r="AF85" s="27"/>
      <c r="AG85" s="27"/>
    </row>
    <row r="86" spans="2:33" x14ac:dyDescent="0.2">
      <c r="B86" s="148" t="s">
        <v>42</v>
      </c>
      <c r="C86" s="149"/>
      <c r="D86" s="149"/>
      <c r="E86" s="150"/>
      <c r="F86" s="173" t="s">
        <v>157</v>
      </c>
      <c r="G86" s="174"/>
      <c r="H86" s="62"/>
      <c r="I86" s="151"/>
      <c r="J86" s="151"/>
      <c r="K86" s="151"/>
      <c r="L86" s="151"/>
      <c r="M86" s="151"/>
      <c r="N86" s="151"/>
      <c r="O86" s="62">
        <v>6137696.2599999998</v>
      </c>
      <c r="P86" s="62"/>
      <c r="Q86" s="62">
        <v>6137696.2599999998</v>
      </c>
      <c r="R86" s="62"/>
      <c r="S86" s="62">
        <v>0</v>
      </c>
      <c r="T86" s="62"/>
      <c r="U86" s="62"/>
      <c r="V86" s="62"/>
      <c r="W86" s="62"/>
      <c r="X86" s="49"/>
      <c r="Y86" s="23"/>
      <c r="Z86" s="23"/>
      <c r="AA86" s="23"/>
      <c r="AB86" s="23"/>
      <c r="AC86" s="23"/>
      <c r="AD86" s="14"/>
      <c r="AE86" s="26"/>
      <c r="AF86" s="27"/>
      <c r="AG86" s="27"/>
    </row>
    <row r="87" spans="2:33" x14ac:dyDescent="0.2">
      <c r="B87" s="170" t="s">
        <v>82</v>
      </c>
      <c r="C87" s="171"/>
      <c r="D87" s="171"/>
      <c r="E87" s="172"/>
      <c r="F87" s="70" t="s">
        <v>158</v>
      </c>
      <c r="G87" s="107" t="s">
        <v>119</v>
      </c>
      <c r="H87" s="28"/>
      <c r="I87" s="147"/>
      <c r="J87" s="147"/>
      <c r="K87" s="147"/>
      <c r="L87" s="147"/>
      <c r="M87" s="147"/>
      <c r="N87" s="147"/>
      <c r="O87" s="28">
        <v>4257974.26</v>
      </c>
      <c r="P87" s="28"/>
      <c r="Q87" s="28">
        <v>4239974.26</v>
      </c>
      <c r="R87" s="28"/>
      <c r="S87" s="64">
        <f>H87+O87-Q87</f>
        <v>18000</v>
      </c>
      <c r="T87" s="28"/>
      <c r="U87" s="28"/>
      <c r="V87" s="59"/>
      <c r="W87" s="59"/>
      <c r="X87" s="60"/>
      <c r="Y87" s="8" t="str">
        <f>IF(B87="","00000000000000000",B87)&amp;IF(F87="","000000",F87)&amp;IF(G87="","000",G87)</f>
        <v>07020000000000119430315001</v>
      </c>
      <c r="Z87" s="23"/>
      <c r="AA87" s="23"/>
      <c r="AB87" s="23"/>
      <c r="AC87" s="23"/>
      <c r="AD87" s="14"/>
      <c r="AE87" s="26"/>
      <c r="AF87" s="27"/>
      <c r="AG87" s="27"/>
    </row>
    <row r="88" spans="2:33" x14ac:dyDescent="0.2">
      <c r="B88" s="148" t="s">
        <v>42</v>
      </c>
      <c r="C88" s="149"/>
      <c r="D88" s="149"/>
      <c r="E88" s="150"/>
      <c r="F88" s="173" t="s">
        <v>159</v>
      </c>
      <c r="G88" s="174"/>
      <c r="H88" s="62"/>
      <c r="I88" s="151"/>
      <c r="J88" s="151"/>
      <c r="K88" s="151"/>
      <c r="L88" s="151"/>
      <c r="M88" s="151"/>
      <c r="N88" s="151"/>
      <c r="O88" s="62">
        <v>4257974.26</v>
      </c>
      <c r="P88" s="62"/>
      <c r="Q88" s="62">
        <v>4239974.26</v>
      </c>
      <c r="R88" s="62"/>
      <c r="S88" s="62">
        <v>18000</v>
      </c>
      <c r="T88" s="62"/>
      <c r="U88" s="62"/>
      <c r="V88" s="62"/>
      <c r="W88" s="62"/>
      <c r="X88" s="49"/>
      <c r="Y88" s="23"/>
      <c r="Z88" s="23"/>
      <c r="AA88" s="23"/>
      <c r="AB88" s="23"/>
      <c r="AC88" s="23"/>
      <c r="AD88" s="14"/>
      <c r="AE88" s="26"/>
      <c r="AF88" s="27"/>
      <c r="AG88" s="27"/>
    </row>
    <row r="89" spans="2:33" x14ac:dyDescent="0.2">
      <c r="B89" s="170" t="s">
        <v>80</v>
      </c>
      <c r="C89" s="171"/>
      <c r="D89" s="171"/>
      <c r="E89" s="172"/>
      <c r="F89" s="70" t="s">
        <v>160</v>
      </c>
      <c r="G89" s="107" t="s">
        <v>129</v>
      </c>
      <c r="H89" s="28"/>
      <c r="I89" s="147"/>
      <c r="J89" s="147"/>
      <c r="K89" s="147"/>
      <c r="L89" s="147"/>
      <c r="M89" s="147"/>
      <c r="N89" s="147"/>
      <c r="O89" s="28">
        <v>46648.68</v>
      </c>
      <c r="P89" s="28"/>
      <c r="Q89" s="28">
        <v>46648.68</v>
      </c>
      <c r="R89" s="28"/>
      <c r="S89" s="64">
        <f>H89+O89-Q89</f>
        <v>0</v>
      </c>
      <c r="T89" s="28"/>
      <c r="U89" s="28"/>
      <c r="V89" s="59"/>
      <c r="W89" s="59"/>
      <c r="X89" s="60"/>
      <c r="Y89" s="8" t="str">
        <f>IF(B89="","00000000000000000",B89)&amp;IF(F89="","000000",F89)&amp;IF(G89="","000",G89)</f>
        <v>07020000000000111430403007</v>
      </c>
      <c r="Z89" s="23"/>
      <c r="AA89" s="23"/>
      <c r="AB89" s="23"/>
      <c r="AC89" s="23"/>
      <c r="AD89" s="14"/>
      <c r="AE89" s="26"/>
      <c r="AF89" s="27"/>
      <c r="AG89" s="27"/>
    </row>
    <row r="90" spans="2:33" x14ac:dyDescent="0.2">
      <c r="B90" s="148" t="s">
        <v>42</v>
      </c>
      <c r="C90" s="149"/>
      <c r="D90" s="149"/>
      <c r="E90" s="150"/>
      <c r="F90" s="173" t="s">
        <v>161</v>
      </c>
      <c r="G90" s="174"/>
      <c r="H90" s="62"/>
      <c r="I90" s="151"/>
      <c r="J90" s="151"/>
      <c r="K90" s="151"/>
      <c r="L90" s="151"/>
      <c r="M90" s="151"/>
      <c r="N90" s="151"/>
      <c r="O90" s="62">
        <v>46648.68</v>
      </c>
      <c r="P90" s="62"/>
      <c r="Q90" s="62">
        <v>46648.68</v>
      </c>
      <c r="R90" s="62"/>
      <c r="S90" s="62">
        <v>0</v>
      </c>
      <c r="T90" s="62"/>
      <c r="U90" s="62"/>
      <c r="V90" s="62"/>
      <c r="W90" s="62"/>
      <c r="X90" s="49"/>
      <c r="Y90" s="23"/>
      <c r="Z90" s="23"/>
      <c r="AA90" s="23"/>
      <c r="AB90" s="23"/>
      <c r="AC90" s="23"/>
      <c r="AD90" s="14"/>
      <c r="AE90" s="26"/>
      <c r="AF90" s="27"/>
      <c r="AG90" s="27"/>
    </row>
    <row r="91" spans="2:33" x14ac:dyDescent="0.2">
      <c r="B91" s="170" t="s">
        <v>114</v>
      </c>
      <c r="C91" s="171"/>
      <c r="D91" s="171"/>
      <c r="E91" s="172"/>
      <c r="F91" s="70" t="s">
        <v>162</v>
      </c>
      <c r="G91" s="107" t="s">
        <v>113</v>
      </c>
      <c r="H91" s="28"/>
      <c r="I91" s="147"/>
      <c r="J91" s="147"/>
      <c r="K91" s="147"/>
      <c r="L91" s="147"/>
      <c r="M91" s="147"/>
      <c r="N91" s="147"/>
      <c r="O91" s="28">
        <v>195</v>
      </c>
      <c r="P91" s="28"/>
      <c r="Q91" s="28">
        <v>195</v>
      </c>
      <c r="R91" s="28">
        <v>195</v>
      </c>
      <c r="S91" s="64">
        <f>H91+O91-Q91</f>
        <v>0</v>
      </c>
      <c r="T91" s="28"/>
      <c r="U91" s="28"/>
      <c r="V91" s="59"/>
      <c r="W91" s="59"/>
      <c r="X91" s="60"/>
      <c r="Y91" s="8" t="str">
        <f>IF(B91="","00000000000000000",B91)&amp;IF(F91="","000000",F91)&amp;IF(G91="","000",G91)</f>
        <v>07020000000000244520621004</v>
      </c>
      <c r="Z91" s="23"/>
      <c r="AA91" s="23"/>
      <c r="AB91" s="23"/>
      <c r="AC91" s="23"/>
      <c r="AD91" s="14"/>
      <c r="AE91" s="26"/>
      <c r="AF91" s="27"/>
      <c r="AG91" s="27"/>
    </row>
    <row r="92" spans="2:33" x14ac:dyDescent="0.2">
      <c r="B92" s="148" t="s">
        <v>42</v>
      </c>
      <c r="C92" s="149"/>
      <c r="D92" s="149"/>
      <c r="E92" s="150"/>
      <c r="F92" s="173" t="s">
        <v>163</v>
      </c>
      <c r="G92" s="174"/>
      <c r="H92" s="62"/>
      <c r="I92" s="151"/>
      <c r="J92" s="151"/>
      <c r="K92" s="151"/>
      <c r="L92" s="151"/>
      <c r="M92" s="151"/>
      <c r="N92" s="151"/>
      <c r="O92" s="62">
        <v>195</v>
      </c>
      <c r="P92" s="62"/>
      <c r="Q92" s="62">
        <v>195</v>
      </c>
      <c r="R92" s="62">
        <v>195</v>
      </c>
      <c r="S92" s="62">
        <v>0</v>
      </c>
      <c r="T92" s="62"/>
      <c r="U92" s="62"/>
      <c r="V92" s="62"/>
      <c r="W92" s="62"/>
      <c r="X92" s="49"/>
      <c r="Y92" s="23"/>
      <c r="Z92" s="23"/>
      <c r="AA92" s="23"/>
      <c r="AB92" s="23"/>
      <c r="AC92" s="23"/>
      <c r="AD92" s="14"/>
      <c r="AE92" s="26"/>
      <c r="AF92" s="27"/>
      <c r="AG92" s="27"/>
    </row>
    <row r="93" spans="2:33" x14ac:dyDescent="0.2">
      <c r="B93" s="170" t="s">
        <v>114</v>
      </c>
      <c r="C93" s="171"/>
      <c r="D93" s="171"/>
      <c r="E93" s="172"/>
      <c r="F93" s="70" t="s">
        <v>164</v>
      </c>
      <c r="G93" s="107" t="s">
        <v>113</v>
      </c>
      <c r="H93" s="28"/>
      <c r="I93" s="147"/>
      <c r="J93" s="147"/>
      <c r="K93" s="147"/>
      <c r="L93" s="147"/>
      <c r="M93" s="147"/>
      <c r="N93" s="147"/>
      <c r="O93" s="28">
        <v>120000</v>
      </c>
      <c r="P93" s="28"/>
      <c r="Q93" s="28">
        <v>120000</v>
      </c>
      <c r="R93" s="28">
        <v>120000</v>
      </c>
      <c r="S93" s="64">
        <f>H93+O93-Q93</f>
        <v>0</v>
      </c>
      <c r="T93" s="28"/>
      <c r="U93" s="28"/>
      <c r="V93" s="59"/>
      <c r="W93" s="59"/>
      <c r="X93" s="60"/>
      <c r="Y93" s="8" t="str">
        <f>IF(B93="","00000000000000000",B93)&amp;IF(F93="","000000",F93)&amp;IF(G93="","000",G93)</f>
        <v>07020000000000244520626004</v>
      </c>
      <c r="Z93" s="23"/>
      <c r="AA93" s="23"/>
      <c r="AB93" s="23"/>
      <c r="AC93" s="23"/>
      <c r="AD93" s="14"/>
      <c r="AE93" s="26"/>
      <c r="AF93" s="27"/>
      <c r="AG93" s="27"/>
    </row>
    <row r="94" spans="2:33" x14ac:dyDescent="0.2">
      <c r="B94" s="148" t="s">
        <v>42</v>
      </c>
      <c r="C94" s="149"/>
      <c r="D94" s="149"/>
      <c r="E94" s="150"/>
      <c r="F94" s="173" t="s">
        <v>165</v>
      </c>
      <c r="G94" s="174"/>
      <c r="H94" s="62"/>
      <c r="I94" s="151"/>
      <c r="J94" s="151"/>
      <c r="K94" s="151"/>
      <c r="L94" s="151"/>
      <c r="M94" s="151"/>
      <c r="N94" s="151"/>
      <c r="O94" s="62">
        <v>120000</v>
      </c>
      <c r="P94" s="62"/>
      <c r="Q94" s="62">
        <v>120000</v>
      </c>
      <c r="R94" s="62">
        <v>120000</v>
      </c>
      <c r="S94" s="62">
        <v>0</v>
      </c>
      <c r="T94" s="62"/>
      <c r="U94" s="62"/>
      <c r="V94" s="62"/>
      <c r="W94" s="62"/>
      <c r="X94" s="49"/>
      <c r="Y94" s="23"/>
      <c r="Z94" s="23"/>
      <c r="AA94" s="23"/>
      <c r="AB94" s="23"/>
      <c r="AC94" s="23"/>
      <c r="AD94" s="14"/>
      <c r="AE94" s="26"/>
      <c r="AF94" s="27"/>
      <c r="AG94" s="27"/>
    </row>
    <row r="95" spans="2:33" x14ac:dyDescent="0.2">
      <c r="B95" s="170" t="s">
        <v>80</v>
      </c>
      <c r="C95" s="171"/>
      <c r="D95" s="171"/>
      <c r="E95" s="172"/>
      <c r="F95" s="70" t="s">
        <v>166</v>
      </c>
      <c r="G95" s="107" t="s">
        <v>129</v>
      </c>
      <c r="H95" s="28"/>
      <c r="I95" s="147"/>
      <c r="J95" s="147"/>
      <c r="K95" s="147"/>
      <c r="L95" s="147"/>
      <c r="M95" s="147"/>
      <c r="N95" s="147"/>
      <c r="O95" s="28">
        <v>989239.56</v>
      </c>
      <c r="P95" s="28">
        <v>989239.56</v>
      </c>
      <c r="Q95" s="28">
        <v>989239.56</v>
      </c>
      <c r="R95" s="28">
        <v>124789.23</v>
      </c>
      <c r="S95" s="64">
        <f>H95+O95-Q95</f>
        <v>0</v>
      </c>
      <c r="T95" s="28"/>
      <c r="U95" s="28"/>
      <c r="V95" s="59"/>
      <c r="W95" s="59"/>
      <c r="X95" s="60"/>
      <c r="Y95" s="8" t="str">
        <f>IF(B95="","00000000000000000",B95)&amp;IF(F95="","000000",F95)&amp;IF(G95="","000",G95)</f>
        <v>07020000000000111530211007</v>
      </c>
      <c r="Z95" s="23"/>
      <c r="AA95" s="23"/>
      <c r="AB95" s="23"/>
      <c r="AC95" s="23"/>
      <c r="AD95" s="14"/>
      <c r="AE95" s="26"/>
      <c r="AF95" s="27"/>
      <c r="AG95" s="27"/>
    </row>
    <row r="96" spans="2:33" x14ac:dyDescent="0.2">
      <c r="B96" s="170" t="s">
        <v>85</v>
      </c>
      <c r="C96" s="171"/>
      <c r="D96" s="171"/>
      <c r="E96" s="172"/>
      <c r="F96" s="70" t="s">
        <v>166</v>
      </c>
      <c r="G96" s="107" t="s">
        <v>129</v>
      </c>
      <c r="H96" s="28"/>
      <c r="I96" s="147"/>
      <c r="J96" s="147"/>
      <c r="K96" s="147"/>
      <c r="L96" s="147"/>
      <c r="M96" s="147"/>
      <c r="N96" s="147"/>
      <c r="O96" s="28">
        <v>60281.99</v>
      </c>
      <c r="P96" s="28">
        <v>60281.99</v>
      </c>
      <c r="Q96" s="28">
        <v>60281.99</v>
      </c>
      <c r="R96" s="28">
        <v>8439.82</v>
      </c>
      <c r="S96" s="64">
        <f>H96+O96-Q96</f>
        <v>0</v>
      </c>
      <c r="T96" s="28"/>
      <c r="U96" s="28"/>
      <c r="V96" s="59"/>
      <c r="W96" s="59"/>
      <c r="X96" s="60"/>
      <c r="Y96" s="8" t="str">
        <f>IF(B96="","00000000000000000",B96)&amp;IF(F96="","000000",F96)&amp;IF(G96="","000",G96)</f>
        <v>0702000Ю650500111530211007</v>
      </c>
      <c r="Z96" s="23"/>
      <c r="AA96" s="23"/>
      <c r="AB96" s="23"/>
      <c r="AC96" s="23"/>
      <c r="AD96" s="14"/>
      <c r="AE96" s="26"/>
      <c r="AF96" s="27"/>
      <c r="AG96" s="27"/>
    </row>
    <row r="97" spans="2:33" x14ac:dyDescent="0.2">
      <c r="B97" s="170" t="s">
        <v>86</v>
      </c>
      <c r="C97" s="171"/>
      <c r="D97" s="171"/>
      <c r="E97" s="172"/>
      <c r="F97" s="70" t="s">
        <v>166</v>
      </c>
      <c r="G97" s="107" t="s">
        <v>129</v>
      </c>
      <c r="H97" s="28"/>
      <c r="I97" s="147"/>
      <c r="J97" s="147"/>
      <c r="K97" s="147"/>
      <c r="L97" s="147"/>
      <c r="M97" s="147"/>
      <c r="N97" s="147"/>
      <c r="O97" s="28">
        <v>99145.86</v>
      </c>
      <c r="P97" s="28">
        <v>99145.86</v>
      </c>
      <c r="Q97" s="28">
        <v>99145.86</v>
      </c>
      <c r="R97" s="28">
        <v>13878.46</v>
      </c>
      <c r="S97" s="64">
        <f>H97+O97-Q97</f>
        <v>0</v>
      </c>
      <c r="T97" s="28"/>
      <c r="U97" s="28"/>
      <c r="V97" s="59"/>
      <c r="W97" s="59"/>
      <c r="X97" s="60"/>
      <c r="Y97" s="8" t="str">
        <f>IF(B97="","00000000000000000",B97)&amp;IF(F97="","000000",F97)&amp;IF(G97="","000",G97)</f>
        <v>0702000Ю651790111530211007</v>
      </c>
      <c r="Z97" s="23"/>
      <c r="AA97" s="23"/>
      <c r="AB97" s="23"/>
      <c r="AC97" s="23"/>
      <c r="AD97" s="14"/>
      <c r="AE97" s="26"/>
      <c r="AF97" s="27"/>
      <c r="AG97" s="27"/>
    </row>
    <row r="98" spans="2:33" x14ac:dyDescent="0.2">
      <c r="B98" s="170" t="s">
        <v>87</v>
      </c>
      <c r="C98" s="171"/>
      <c r="D98" s="171"/>
      <c r="E98" s="172"/>
      <c r="F98" s="70" t="s">
        <v>166</v>
      </c>
      <c r="G98" s="107" t="s">
        <v>129</v>
      </c>
      <c r="H98" s="28"/>
      <c r="I98" s="147"/>
      <c r="J98" s="147"/>
      <c r="K98" s="147"/>
      <c r="L98" s="147"/>
      <c r="M98" s="147"/>
      <c r="N98" s="147"/>
      <c r="O98" s="28">
        <v>1303718.1200000001</v>
      </c>
      <c r="P98" s="28">
        <v>1303718.1200000001</v>
      </c>
      <c r="Q98" s="28">
        <v>1303718.1200000001</v>
      </c>
      <c r="R98" s="28">
        <v>173107.94</v>
      </c>
      <c r="S98" s="64">
        <f>H98+O98-Q98</f>
        <v>0</v>
      </c>
      <c r="T98" s="28"/>
      <c r="U98" s="28"/>
      <c r="V98" s="59"/>
      <c r="W98" s="59"/>
      <c r="X98" s="60"/>
      <c r="Y98" s="8" t="str">
        <f>IF(B98="","00000000000000000",B98)&amp;IF(F98="","000000",F98)&amp;IF(G98="","000",G98)</f>
        <v>0702000Ю653030111530211007</v>
      </c>
      <c r="Z98" s="23"/>
      <c r="AA98" s="23"/>
      <c r="AB98" s="23"/>
      <c r="AC98" s="23"/>
      <c r="AD98" s="14"/>
      <c r="AE98" s="26"/>
      <c r="AF98" s="27"/>
      <c r="AG98" s="27"/>
    </row>
    <row r="99" spans="2:33" x14ac:dyDescent="0.2">
      <c r="B99" s="170" t="s">
        <v>88</v>
      </c>
      <c r="C99" s="171"/>
      <c r="D99" s="171"/>
      <c r="E99" s="172"/>
      <c r="F99" s="70" t="s">
        <v>166</v>
      </c>
      <c r="G99" s="107" t="s">
        <v>129</v>
      </c>
      <c r="H99" s="28"/>
      <c r="I99" s="147"/>
      <c r="J99" s="147"/>
      <c r="K99" s="147"/>
      <c r="L99" s="147"/>
      <c r="M99" s="147"/>
      <c r="N99" s="147"/>
      <c r="O99" s="28">
        <v>190149.06</v>
      </c>
      <c r="P99" s="28">
        <v>190149.06</v>
      </c>
      <c r="Q99" s="28">
        <v>190149.06</v>
      </c>
      <c r="R99" s="28">
        <v>21989.919999999998</v>
      </c>
      <c r="S99" s="64">
        <f>H99+O99-Q99</f>
        <v>0</v>
      </c>
      <c r="T99" s="28"/>
      <c r="U99" s="28"/>
      <c r="V99" s="59"/>
      <c r="W99" s="59"/>
      <c r="X99" s="60"/>
      <c r="Y99" s="8" t="str">
        <f>IF(B99="","00000000000000000",B99)&amp;IF(F99="","000000",F99)&amp;IF(G99="","000",G99)</f>
        <v>07030000000000111530211007</v>
      </c>
      <c r="Z99" s="23"/>
      <c r="AA99" s="23"/>
      <c r="AB99" s="23"/>
      <c r="AC99" s="23"/>
      <c r="AD99" s="14"/>
      <c r="AE99" s="26"/>
      <c r="AF99" s="27"/>
      <c r="AG99" s="27"/>
    </row>
    <row r="100" spans="2:33" x14ac:dyDescent="0.2">
      <c r="B100" s="148" t="s">
        <v>42</v>
      </c>
      <c r="C100" s="149"/>
      <c r="D100" s="149"/>
      <c r="E100" s="150"/>
      <c r="F100" s="173" t="s">
        <v>167</v>
      </c>
      <c r="G100" s="174"/>
      <c r="H100" s="62"/>
      <c r="I100" s="151"/>
      <c r="J100" s="151"/>
      <c r="K100" s="151"/>
      <c r="L100" s="151"/>
      <c r="M100" s="151"/>
      <c r="N100" s="151"/>
      <c r="O100" s="62">
        <v>2642534.59</v>
      </c>
      <c r="P100" s="62">
        <v>2642534.59</v>
      </c>
      <c r="Q100" s="62">
        <v>2642534.59</v>
      </c>
      <c r="R100" s="62">
        <v>342205.37</v>
      </c>
      <c r="S100" s="62">
        <v>0</v>
      </c>
      <c r="T100" s="62"/>
      <c r="U100" s="62"/>
      <c r="V100" s="62"/>
      <c r="W100" s="62"/>
      <c r="X100" s="49"/>
      <c r="Y100" s="23"/>
      <c r="Z100" s="23"/>
      <c r="AA100" s="23"/>
      <c r="AB100" s="23"/>
      <c r="AC100" s="23"/>
      <c r="AD100" s="14"/>
      <c r="AE100" s="26"/>
      <c r="AF100" s="27"/>
      <c r="AG100" s="27"/>
    </row>
    <row r="101" spans="2:33" x14ac:dyDescent="0.2">
      <c r="B101" s="170" t="s">
        <v>114</v>
      </c>
      <c r="C101" s="171"/>
      <c r="D101" s="171"/>
      <c r="E101" s="172"/>
      <c r="F101" s="70" t="s">
        <v>168</v>
      </c>
      <c r="G101" s="107" t="s">
        <v>113</v>
      </c>
      <c r="H101" s="28"/>
      <c r="I101" s="147"/>
      <c r="J101" s="147"/>
      <c r="K101" s="147"/>
      <c r="L101" s="147"/>
      <c r="M101" s="147"/>
      <c r="N101" s="147"/>
      <c r="O101" s="28">
        <v>8340</v>
      </c>
      <c r="P101" s="28">
        <v>8340</v>
      </c>
      <c r="Q101" s="28">
        <v>7299</v>
      </c>
      <c r="R101" s="28">
        <v>195</v>
      </c>
      <c r="S101" s="64">
        <f>H101+O101-Q101</f>
        <v>1041</v>
      </c>
      <c r="T101" s="28"/>
      <c r="U101" s="28">
        <v>1041</v>
      </c>
      <c r="V101" s="59"/>
      <c r="W101" s="59"/>
      <c r="X101" s="60"/>
      <c r="Y101" s="8" t="str">
        <f>IF(B101="","00000000000000000",B101)&amp;IF(F101="","000000",F101)&amp;IF(G101="","000",G101)</f>
        <v>07020000000000244530221004</v>
      </c>
      <c r="Z101" s="23"/>
      <c r="AA101" s="23"/>
      <c r="AB101" s="23"/>
      <c r="AC101" s="23"/>
      <c r="AD101" s="14"/>
      <c r="AE101" s="26"/>
      <c r="AF101" s="27"/>
      <c r="AG101" s="27"/>
    </row>
    <row r="102" spans="2:33" x14ac:dyDescent="0.2">
      <c r="B102" s="148" t="s">
        <v>42</v>
      </c>
      <c r="C102" s="149"/>
      <c r="D102" s="149"/>
      <c r="E102" s="150"/>
      <c r="F102" s="173" t="s">
        <v>169</v>
      </c>
      <c r="G102" s="174"/>
      <c r="H102" s="62"/>
      <c r="I102" s="151"/>
      <c r="J102" s="151"/>
      <c r="K102" s="151"/>
      <c r="L102" s="151"/>
      <c r="M102" s="151"/>
      <c r="N102" s="151"/>
      <c r="O102" s="62">
        <v>8340</v>
      </c>
      <c r="P102" s="62">
        <v>8340</v>
      </c>
      <c r="Q102" s="62">
        <v>7299</v>
      </c>
      <c r="R102" s="62">
        <v>195</v>
      </c>
      <c r="S102" s="62">
        <v>1041</v>
      </c>
      <c r="T102" s="62"/>
      <c r="U102" s="62">
        <v>1041</v>
      </c>
      <c r="V102" s="62"/>
      <c r="W102" s="62"/>
      <c r="X102" s="49"/>
      <c r="Y102" s="23"/>
      <c r="Z102" s="23"/>
      <c r="AA102" s="23"/>
      <c r="AB102" s="23"/>
      <c r="AC102" s="23"/>
      <c r="AD102" s="14"/>
      <c r="AE102" s="26"/>
      <c r="AF102" s="27"/>
      <c r="AG102" s="27"/>
    </row>
    <row r="103" spans="2:33" x14ac:dyDescent="0.2">
      <c r="B103" s="170" t="s">
        <v>114</v>
      </c>
      <c r="C103" s="171"/>
      <c r="D103" s="171"/>
      <c r="E103" s="172"/>
      <c r="F103" s="70" t="s">
        <v>170</v>
      </c>
      <c r="G103" s="107" t="s">
        <v>115</v>
      </c>
      <c r="H103" s="28"/>
      <c r="I103" s="147"/>
      <c r="J103" s="147"/>
      <c r="K103" s="147"/>
      <c r="L103" s="147"/>
      <c r="M103" s="147"/>
      <c r="N103" s="147"/>
      <c r="O103" s="28">
        <v>204870</v>
      </c>
      <c r="P103" s="28">
        <v>204870</v>
      </c>
      <c r="Q103" s="28">
        <v>204870</v>
      </c>
      <c r="R103" s="28"/>
      <c r="S103" s="64">
        <f>H103+O103-Q103</f>
        <v>0</v>
      </c>
      <c r="T103" s="28"/>
      <c r="U103" s="28"/>
      <c r="V103" s="59"/>
      <c r="W103" s="59"/>
      <c r="X103" s="60"/>
      <c r="Y103" s="8" t="str">
        <f>IF(B103="","00000000000000000",B103)&amp;IF(F103="","000000",F103)&amp;IF(G103="","000",G103)</f>
        <v>07020000000000244530225006</v>
      </c>
      <c r="Z103" s="23"/>
      <c r="AA103" s="23"/>
      <c r="AB103" s="23"/>
      <c r="AC103" s="23"/>
      <c r="AD103" s="14"/>
      <c r="AE103" s="26"/>
      <c r="AF103" s="27"/>
      <c r="AG103" s="27"/>
    </row>
    <row r="104" spans="2:33" x14ac:dyDescent="0.2">
      <c r="B104" s="148" t="s">
        <v>42</v>
      </c>
      <c r="C104" s="149"/>
      <c r="D104" s="149"/>
      <c r="E104" s="150"/>
      <c r="F104" s="173" t="s">
        <v>171</v>
      </c>
      <c r="G104" s="174"/>
      <c r="H104" s="62"/>
      <c r="I104" s="151"/>
      <c r="J104" s="151"/>
      <c r="K104" s="151"/>
      <c r="L104" s="151"/>
      <c r="M104" s="151"/>
      <c r="N104" s="151"/>
      <c r="O104" s="62">
        <v>204870</v>
      </c>
      <c r="P104" s="62">
        <v>204870</v>
      </c>
      <c r="Q104" s="62">
        <v>204870</v>
      </c>
      <c r="R104" s="62"/>
      <c r="S104" s="62">
        <v>0</v>
      </c>
      <c r="T104" s="62"/>
      <c r="U104" s="62"/>
      <c r="V104" s="62"/>
      <c r="W104" s="62"/>
      <c r="X104" s="49"/>
      <c r="Y104" s="23"/>
      <c r="Z104" s="23"/>
      <c r="AA104" s="23"/>
      <c r="AB104" s="23"/>
      <c r="AC104" s="23"/>
      <c r="AD104" s="14"/>
      <c r="AE104" s="26"/>
      <c r="AF104" s="27"/>
      <c r="AG104" s="27"/>
    </row>
    <row r="105" spans="2:33" x14ac:dyDescent="0.2">
      <c r="B105" s="170" t="s">
        <v>114</v>
      </c>
      <c r="C105" s="171"/>
      <c r="D105" s="171"/>
      <c r="E105" s="172"/>
      <c r="F105" s="70" t="s">
        <v>172</v>
      </c>
      <c r="G105" s="107" t="s">
        <v>137</v>
      </c>
      <c r="H105" s="28"/>
      <c r="I105" s="147"/>
      <c r="J105" s="147"/>
      <c r="K105" s="147"/>
      <c r="L105" s="147"/>
      <c r="M105" s="147"/>
      <c r="N105" s="147"/>
      <c r="O105" s="28">
        <v>56811.55</v>
      </c>
      <c r="P105" s="28">
        <v>56811.55</v>
      </c>
      <c r="Q105" s="28">
        <v>56811.55</v>
      </c>
      <c r="R105" s="28"/>
      <c r="S105" s="64">
        <f>H105+O105-Q105</f>
        <v>0</v>
      </c>
      <c r="T105" s="28"/>
      <c r="U105" s="28"/>
      <c r="V105" s="59"/>
      <c r="W105" s="59"/>
      <c r="X105" s="60"/>
      <c r="Y105" s="8" t="str">
        <f>IF(B105="","00000000000000000",B105)&amp;IF(F105="","000000",F105)&amp;IF(G105="","000",G105)</f>
        <v>07020000000000244530226002</v>
      </c>
      <c r="Z105" s="23"/>
      <c r="AA105" s="23"/>
      <c r="AB105" s="23"/>
      <c r="AC105" s="23"/>
      <c r="AD105" s="14"/>
      <c r="AE105" s="26"/>
      <c r="AF105" s="27"/>
      <c r="AG105" s="27"/>
    </row>
    <row r="106" spans="2:33" x14ac:dyDescent="0.2">
      <c r="B106" s="170" t="s">
        <v>173</v>
      </c>
      <c r="C106" s="171"/>
      <c r="D106" s="171"/>
      <c r="E106" s="172"/>
      <c r="F106" s="70" t="s">
        <v>172</v>
      </c>
      <c r="G106" s="107" t="s">
        <v>137</v>
      </c>
      <c r="H106" s="28"/>
      <c r="I106" s="147"/>
      <c r="J106" s="147"/>
      <c r="K106" s="147"/>
      <c r="L106" s="147"/>
      <c r="M106" s="147"/>
      <c r="N106" s="147"/>
      <c r="O106" s="28">
        <v>10395</v>
      </c>
      <c r="P106" s="28">
        <v>10395</v>
      </c>
      <c r="Q106" s="28">
        <v>10395</v>
      </c>
      <c r="R106" s="28"/>
      <c r="S106" s="64">
        <f>H106+O106-Q106</f>
        <v>0</v>
      </c>
      <c r="T106" s="28"/>
      <c r="U106" s="28"/>
      <c r="V106" s="59"/>
      <c r="W106" s="59"/>
      <c r="X106" s="60"/>
      <c r="Y106" s="8" t="str">
        <f>IF(B106="","00000000000000000",B106)&amp;IF(F106="","000000",F106)&amp;IF(G106="","000",G106)</f>
        <v>07090000000000244530226002</v>
      </c>
      <c r="Z106" s="23"/>
      <c r="AA106" s="23"/>
      <c r="AB106" s="23"/>
      <c r="AC106" s="23"/>
      <c r="AD106" s="14"/>
      <c r="AE106" s="26"/>
      <c r="AF106" s="27"/>
      <c r="AG106" s="27"/>
    </row>
    <row r="107" spans="2:33" x14ac:dyDescent="0.2">
      <c r="B107" s="170" t="s">
        <v>114</v>
      </c>
      <c r="C107" s="171"/>
      <c r="D107" s="171"/>
      <c r="E107" s="172"/>
      <c r="F107" s="70" t="s">
        <v>172</v>
      </c>
      <c r="G107" s="107" t="s">
        <v>113</v>
      </c>
      <c r="H107" s="28"/>
      <c r="I107" s="147"/>
      <c r="J107" s="147"/>
      <c r="K107" s="147"/>
      <c r="L107" s="147"/>
      <c r="M107" s="147"/>
      <c r="N107" s="147"/>
      <c r="O107" s="28">
        <v>401440</v>
      </c>
      <c r="P107" s="28">
        <v>401440</v>
      </c>
      <c r="Q107" s="28">
        <v>401440</v>
      </c>
      <c r="R107" s="28">
        <v>120000</v>
      </c>
      <c r="S107" s="64">
        <f>H107+O107-Q107</f>
        <v>0</v>
      </c>
      <c r="T107" s="28"/>
      <c r="U107" s="28"/>
      <c r="V107" s="59"/>
      <c r="W107" s="59"/>
      <c r="X107" s="60"/>
      <c r="Y107" s="8" t="str">
        <f>IF(B107="","00000000000000000",B107)&amp;IF(F107="","000000",F107)&amp;IF(G107="","000",G107)</f>
        <v>07020000000000244530226004</v>
      </c>
      <c r="Z107" s="23"/>
      <c r="AA107" s="23"/>
      <c r="AB107" s="23"/>
      <c r="AC107" s="23"/>
      <c r="AD107" s="14"/>
      <c r="AE107" s="26"/>
      <c r="AF107" s="27"/>
      <c r="AG107" s="27"/>
    </row>
    <row r="108" spans="2:33" x14ac:dyDescent="0.2">
      <c r="B108" s="148" t="s">
        <v>42</v>
      </c>
      <c r="C108" s="149"/>
      <c r="D108" s="149"/>
      <c r="E108" s="150"/>
      <c r="F108" s="173" t="s">
        <v>174</v>
      </c>
      <c r="G108" s="174"/>
      <c r="H108" s="62"/>
      <c r="I108" s="151"/>
      <c r="J108" s="151"/>
      <c r="K108" s="151"/>
      <c r="L108" s="151"/>
      <c r="M108" s="151"/>
      <c r="N108" s="151"/>
      <c r="O108" s="62">
        <v>468646.55</v>
      </c>
      <c r="P108" s="62">
        <v>468646.55</v>
      </c>
      <c r="Q108" s="62">
        <v>468646.55</v>
      </c>
      <c r="R108" s="62">
        <v>120000</v>
      </c>
      <c r="S108" s="62">
        <v>0</v>
      </c>
      <c r="T108" s="62"/>
      <c r="U108" s="62"/>
      <c r="V108" s="62"/>
      <c r="W108" s="62"/>
      <c r="X108" s="49"/>
      <c r="Y108" s="23"/>
      <c r="Z108" s="23"/>
      <c r="AA108" s="23"/>
      <c r="AB108" s="23"/>
      <c r="AC108" s="23"/>
      <c r="AD108" s="14"/>
      <c r="AE108" s="26"/>
      <c r="AF108" s="27"/>
      <c r="AG108" s="27"/>
    </row>
    <row r="109" spans="2:33" x14ac:dyDescent="0.2">
      <c r="B109" s="170" t="s">
        <v>114</v>
      </c>
      <c r="C109" s="171"/>
      <c r="D109" s="171"/>
      <c r="E109" s="172"/>
      <c r="F109" s="70" t="s">
        <v>175</v>
      </c>
      <c r="G109" s="107" t="s">
        <v>176</v>
      </c>
      <c r="H109" s="28"/>
      <c r="I109" s="147"/>
      <c r="J109" s="147"/>
      <c r="K109" s="147"/>
      <c r="L109" s="147"/>
      <c r="M109" s="147"/>
      <c r="N109" s="147"/>
      <c r="O109" s="28">
        <v>8888.56</v>
      </c>
      <c r="P109" s="28">
        <v>8888.56</v>
      </c>
      <c r="Q109" s="28">
        <v>8888.56</v>
      </c>
      <c r="R109" s="28"/>
      <c r="S109" s="64">
        <f>H109+O109-Q109</f>
        <v>0</v>
      </c>
      <c r="T109" s="28"/>
      <c r="U109" s="28"/>
      <c r="V109" s="59"/>
      <c r="W109" s="59"/>
      <c r="X109" s="60"/>
      <c r="Y109" s="8" t="str">
        <f>IF(B109="","00000000000000000",B109)&amp;IF(F109="","000000",F109)&amp;IF(G109="","000",G109)</f>
        <v>07020000000000244530227005</v>
      </c>
      <c r="Z109" s="23"/>
      <c r="AA109" s="23"/>
      <c r="AB109" s="23"/>
      <c r="AC109" s="23"/>
      <c r="AD109" s="14"/>
      <c r="AE109" s="26"/>
      <c r="AF109" s="27"/>
      <c r="AG109" s="27"/>
    </row>
    <row r="110" spans="2:33" x14ac:dyDescent="0.2">
      <c r="B110" s="148" t="s">
        <v>42</v>
      </c>
      <c r="C110" s="149"/>
      <c r="D110" s="149"/>
      <c r="E110" s="150"/>
      <c r="F110" s="173" t="s">
        <v>177</v>
      </c>
      <c r="G110" s="174"/>
      <c r="H110" s="62"/>
      <c r="I110" s="151"/>
      <c r="J110" s="151"/>
      <c r="K110" s="151"/>
      <c r="L110" s="151"/>
      <c r="M110" s="151"/>
      <c r="N110" s="151"/>
      <c r="O110" s="62">
        <v>8888.56</v>
      </c>
      <c r="P110" s="62">
        <v>8888.56</v>
      </c>
      <c r="Q110" s="62">
        <v>8888.56</v>
      </c>
      <c r="R110" s="62"/>
      <c r="S110" s="62">
        <v>0</v>
      </c>
      <c r="T110" s="62"/>
      <c r="U110" s="62"/>
      <c r="V110" s="62"/>
      <c r="W110" s="62"/>
      <c r="X110" s="49"/>
      <c r="Y110" s="23"/>
      <c r="Z110" s="23"/>
      <c r="AA110" s="23"/>
      <c r="AB110" s="23"/>
      <c r="AC110" s="23"/>
      <c r="AD110" s="14"/>
      <c r="AE110" s="26"/>
      <c r="AF110" s="27"/>
      <c r="AG110" s="27"/>
    </row>
    <row r="111" spans="2:33" x14ac:dyDescent="0.2">
      <c r="B111" s="170" t="s">
        <v>114</v>
      </c>
      <c r="C111" s="171"/>
      <c r="D111" s="171"/>
      <c r="E111" s="172"/>
      <c r="F111" s="70" t="s">
        <v>178</v>
      </c>
      <c r="G111" s="107" t="s">
        <v>115</v>
      </c>
      <c r="H111" s="28"/>
      <c r="I111" s="147"/>
      <c r="J111" s="147"/>
      <c r="K111" s="147"/>
      <c r="L111" s="147"/>
      <c r="M111" s="147"/>
      <c r="N111" s="147"/>
      <c r="O111" s="28">
        <v>85000</v>
      </c>
      <c r="P111" s="28">
        <v>85000</v>
      </c>
      <c r="Q111" s="28">
        <v>85000</v>
      </c>
      <c r="R111" s="28"/>
      <c r="S111" s="64">
        <f>H111+O111-Q111</f>
        <v>0</v>
      </c>
      <c r="T111" s="28"/>
      <c r="U111" s="28"/>
      <c r="V111" s="59"/>
      <c r="W111" s="59"/>
      <c r="X111" s="60"/>
      <c r="Y111" s="8" t="str">
        <f>IF(B111="","00000000000000000",B111)&amp;IF(F111="","000000",F111)&amp;IF(G111="","000",G111)</f>
        <v>07020000000000244530231006</v>
      </c>
      <c r="Z111" s="23"/>
      <c r="AA111" s="23"/>
      <c r="AB111" s="23"/>
      <c r="AC111" s="23"/>
      <c r="AD111" s="14"/>
      <c r="AE111" s="26"/>
      <c r="AF111" s="27"/>
      <c r="AG111" s="27"/>
    </row>
    <row r="112" spans="2:33" x14ac:dyDescent="0.2">
      <c r="B112" s="170" t="s">
        <v>179</v>
      </c>
      <c r="C112" s="171"/>
      <c r="D112" s="171"/>
      <c r="E112" s="172"/>
      <c r="F112" s="70" t="s">
        <v>178</v>
      </c>
      <c r="G112" s="107" t="s">
        <v>115</v>
      </c>
      <c r="H112" s="28"/>
      <c r="I112" s="147"/>
      <c r="J112" s="147"/>
      <c r="K112" s="147"/>
      <c r="L112" s="147"/>
      <c r="M112" s="147"/>
      <c r="N112" s="147"/>
      <c r="O112" s="28">
        <v>297440</v>
      </c>
      <c r="P112" s="28">
        <v>297440</v>
      </c>
      <c r="Q112" s="28">
        <v>297440</v>
      </c>
      <c r="R112" s="28"/>
      <c r="S112" s="64">
        <f>H112+O112-Q112</f>
        <v>0</v>
      </c>
      <c r="T112" s="28"/>
      <c r="U112" s="28"/>
      <c r="V112" s="59"/>
      <c r="W112" s="59"/>
      <c r="X112" s="60"/>
      <c r="Y112" s="8" t="str">
        <f>IF(B112="","00000000000000000",B112)&amp;IF(F112="","000000",F112)&amp;IF(G112="","000",G112)</f>
        <v>0702000Ю4А5590244530231006</v>
      </c>
      <c r="Z112" s="23"/>
      <c r="AA112" s="23"/>
      <c r="AB112" s="23"/>
      <c r="AC112" s="23"/>
      <c r="AD112" s="14"/>
      <c r="AE112" s="26"/>
      <c r="AF112" s="27"/>
      <c r="AG112" s="27"/>
    </row>
    <row r="113" spans="2:33" x14ac:dyDescent="0.2">
      <c r="B113" s="148" t="s">
        <v>42</v>
      </c>
      <c r="C113" s="149"/>
      <c r="D113" s="149"/>
      <c r="E113" s="150"/>
      <c r="F113" s="173" t="s">
        <v>180</v>
      </c>
      <c r="G113" s="174"/>
      <c r="H113" s="62"/>
      <c r="I113" s="151"/>
      <c r="J113" s="151"/>
      <c r="K113" s="151"/>
      <c r="L113" s="151"/>
      <c r="M113" s="151"/>
      <c r="N113" s="151"/>
      <c r="O113" s="62">
        <v>382440</v>
      </c>
      <c r="P113" s="62">
        <v>382440</v>
      </c>
      <c r="Q113" s="62">
        <v>382440</v>
      </c>
      <c r="R113" s="62"/>
      <c r="S113" s="62">
        <v>0</v>
      </c>
      <c r="T113" s="62"/>
      <c r="U113" s="62"/>
      <c r="V113" s="62"/>
      <c r="W113" s="62"/>
      <c r="X113" s="49"/>
      <c r="Y113" s="23"/>
      <c r="Z113" s="23"/>
      <c r="AA113" s="23"/>
      <c r="AB113" s="23"/>
      <c r="AC113" s="23"/>
      <c r="AD113" s="14"/>
      <c r="AE113" s="26"/>
      <c r="AF113" s="27"/>
      <c r="AG113" s="27"/>
    </row>
    <row r="114" spans="2:33" x14ac:dyDescent="0.2">
      <c r="B114" s="170" t="s">
        <v>114</v>
      </c>
      <c r="C114" s="171"/>
      <c r="D114" s="171"/>
      <c r="E114" s="172"/>
      <c r="F114" s="70" t="s">
        <v>181</v>
      </c>
      <c r="G114" s="107" t="s">
        <v>113</v>
      </c>
      <c r="H114" s="28"/>
      <c r="I114" s="147"/>
      <c r="J114" s="147"/>
      <c r="K114" s="147"/>
      <c r="L114" s="147"/>
      <c r="M114" s="147"/>
      <c r="N114" s="147"/>
      <c r="O114" s="28">
        <v>794883.84</v>
      </c>
      <c r="P114" s="28">
        <v>794883.84</v>
      </c>
      <c r="Q114" s="28">
        <v>794883.84</v>
      </c>
      <c r="R114" s="28"/>
      <c r="S114" s="64">
        <f>H114+O114-Q114</f>
        <v>0</v>
      </c>
      <c r="T114" s="28"/>
      <c r="U114" s="28"/>
      <c r="V114" s="59"/>
      <c r="W114" s="59"/>
      <c r="X114" s="60"/>
      <c r="Y114" s="8" t="str">
        <f>IF(B114="","00000000000000000",B114)&amp;IF(F114="","000000",F114)&amp;IF(G114="","000",G114)</f>
        <v>07020000000000244530234004</v>
      </c>
      <c r="Z114" s="23"/>
      <c r="AA114" s="23"/>
      <c r="AB114" s="23"/>
      <c r="AC114" s="23"/>
      <c r="AD114" s="14"/>
      <c r="AE114" s="26"/>
      <c r="AF114" s="27"/>
      <c r="AG114" s="27"/>
    </row>
    <row r="115" spans="2:33" x14ac:dyDescent="0.2">
      <c r="B115" s="170" t="s">
        <v>173</v>
      </c>
      <c r="C115" s="171"/>
      <c r="D115" s="171"/>
      <c r="E115" s="172"/>
      <c r="F115" s="70" t="s">
        <v>181</v>
      </c>
      <c r="G115" s="107" t="s">
        <v>113</v>
      </c>
      <c r="H115" s="28"/>
      <c r="I115" s="147"/>
      <c r="J115" s="147"/>
      <c r="K115" s="147"/>
      <c r="L115" s="147"/>
      <c r="M115" s="147"/>
      <c r="N115" s="147"/>
      <c r="O115" s="28">
        <v>86118.75</v>
      </c>
      <c r="P115" s="28">
        <v>86118.75</v>
      </c>
      <c r="Q115" s="28">
        <v>86118.75</v>
      </c>
      <c r="R115" s="28"/>
      <c r="S115" s="64">
        <f>H115+O115-Q115</f>
        <v>0</v>
      </c>
      <c r="T115" s="28"/>
      <c r="U115" s="28"/>
      <c r="V115" s="59"/>
      <c r="W115" s="59"/>
      <c r="X115" s="60"/>
      <c r="Y115" s="8" t="str">
        <f>IF(B115="","00000000000000000",B115)&amp;IF(F115="","000000",F115)&amp;IF(G115="","000",G115)</f>
        <v>07090000000000244530234004</v>
      </c>
      <c r="Z115" s="23"/>
      <c r="AA115" s="23"/>
      <c r="AB115" s="23"/>
      <c r="AC115" s="23"/>
      <c r="AD115" s="14"/>
      <c r="AE115" s="26"/>
      <c r="AF115" s="27"/>
      <c r="AG115" s="27"/>
    </row>
    <row r="116" spans="2:33" x14ac:dyDescent="0.2">
      <c r="B116" s="170" t="s">
        <v>114</v>
      </c>
      <c r="C116" s="171"/>
      <c r="D116" s="171"/>
      <c r="E116" s="172"/>
      <c r="F116" s="70" t="s">
        <v>181</v>
      </c>
      <c r="G116" s="107" t="s">
        <v>115</v>
      </c>
      <c r="H116" s="28"/>
      <c r="I116" s="147"/>
      <c r="J116" s="147"/>
      <c r="K116" s="147"/>
      <c r="L116" s="147"/>
      <c r="M116" s="147"/>
      <c r="N116" s="147"/>
      <c r="O116" s="28">
        <v>450845.44</v>
      </c>
      <c r="P116" s="28">
        <v>450845.44</v>
      </c>
      <c r="Q116" s="28">
        <v>295861.5</v>
      </c>
      <c r="R116" s="28"/>
      <c r="S116" s="64">
        <f>H116+O116-Q116</f>
        <v>154983.94</v>
      </c>
      <c r="T116" s="28"/>
      <c r="U116" s="28">
        <v>113815.24</v>
      </c>
      <c r="V116" s="59"/>
      <c r="W116" s="59"/>
      <c r="X116" s="60"/>
      <c r="Y116" s="8" t="str">
        <f>IF(B116="","00000000000000000",B116)&amp;IF(F116="","000000",F116)&amp;IF(G116="","000",G116)</f>
        <v>07020000000000244530234006</v>
      </c>
      <c r="Z116" s="23"/>
      <c r="AA116" s="23"/>
      <c r="AB116" s="23"/>
      <c r="AC116" s="23"/>
      <c r="AD116" s="14"/>
      <c r="AE116" s="26"/>
      <c r="AF116" s="27"/>
      <c r="AG116" s="27"/>
    </row>
    <row r="117" spans="2:33" x14ac:dyDescent="0.2">
      <c r="B117" s="170" t="s">
        <v>179</v>
      </c>
      <c r="C117" s="171"/>
      <c r="D117" s="171"/>
      <c r="E117" s="172"/>
      <c r="F117" s="70" t="s">
        <v>181</v>
      </c>
      <c r="G117" s="107" t="s">
        <v>115</v>
      </c>
      <c r="H117" s="28"/>
      <c r="I117" s="147"/>
      <c r="J117" s="147"/>
      <c r="K117" s="147"/>
      <c r="L117" s="147"/>
      <c r="M117" s="147"/>
      <c r="N117" s="147"/>
      <c r="O117" s="28">
        <v>22560</v>
      </c>
      <c r="P117" s="28">
        <v>22560</v>
      </c>
      <c r="Q117" s="28">
        <v>22560</v>
      </c>
      <c r="R117" s="28"/>
      <c r="S117" s="64">
        <f>H117+O117-Q117</f>
        <v>0</v>
      </c>
      <c r="T117" s="28"/>
      <c r="U117" s="28"/>
      <c r="V117" s="59"/>
      <c r="W117" s="59"/>
      <c r="X117" s="60"/>
      <c r="Y117" s="8" t="str">
        <f>IF(B117="","00000000000000000",B117)&amp;IF(F117="","000000",F117)&amp;IF(G117="","000",G117)</f>
        <v>0702000Ю4А5590244530234006</v>
      </c>
      <c r="Z117" s="23"/>
      <c r="AA117" s="23"/>
      <c r="AB117" s="23"/>
      <c r="AC117" s="23"/>
      <c r="AD117" s="14"/>
      <c r="AE117" s="26"/>
      <c r="AF117" s="27"/>
      <c r="AG117" s="27"/>
    </row>
    <row r="118" spans="2:33" x14ac:dyDescent="0.2">
      <c r="B118" s="170" t="s">
        <v>173</v>
      </c>
      <c r="C118" s="171"/>
      <c r="D118" s="171"/>
      <c r="E118" s="172"/>
      <c r="F118" s="70" t="s">
        <v>181</v>
      </c>
      <c r="G118" s="107" t="s">
        <v>115</v>
      </c>
      <c r="H118" s="28"/>
      <c r="I118" s="147"/>
      <c r="J118" s="147"/>
      <c r="K118" s="147"/>
      <c r="L118" s="147"/>
      <c r="M118" s="147"/>
      <c r="N118" s="147"/>
      <c r="O118" s="28">
        <v>1962</v>
      </c>
      <c r="P118" s="28">
        <v>1962</v>
      </c>
      <c r="Q118" s="28">
        <v>1962</v>
      </c>
      <c r="R118" s="28"/>
      <c r="S118" s="64">
        <f>H118+O118-Q118</f>
        <v>0</v>
      </c>
      <c r="T118" s="28"/>
      <c r="U118" s="28"/>
      <c r="V118" s="59"/>
      <c r="W118" s="59"/>
      <c r="X118" s="60"/>
      <c r="Y118" s="8" t="str">
        <f>IF(B118="","00000000000000000",B118)&amp;IF(F118="","000000",F118)&amp;IF(G118="","000",G118)</f>
        <v>07090000000000244530234006</v>
      </c>
      <c r="Z118" s="23"/>
      <c r="AA118" s="23"/>
      <c r="AB118" s="23"/>
      <c r="AC118" s="23"/>
      <c r="AD118" s="14"/>
      <c r="AE118" s="26"/>
      <c r="AF118" s="27"/>
      <c r="AG118" s="27"/>
    </row>
    <row r="119" spans="2:33" x14ac:dyDescent="0.2">
      <c r="B119" s="148" t="s">
        <v>42</v>
      </c>
      <c r="C119" s="149"/>
      <c r="D119" s="149"/>
      <c r="E119" s="150"/>
      <c r="F119" s="173" t="s">
        <v>182</v>
      </c>
      <c r="G119" s="174"/>
      <c r="H119" s="62"/>
      <c r="I119" s="151"/>
      <c r="J119" s="151"/>
      <c r="K119" s="151"/>
      <c r="L119" s="151"/>
      <c r="M119" s="151"/>
      <c r="N119" s="151"/>
      <c r="O119" s="62">
        <v>1356370.03</v>
      </c>
      <c r="P119" s="62">
        <v>1356370.03</v>
      </c>
      <c r="Q119" s="62">
        <v>1201386.0900000001</v>
      </c>
      <c r="R119" s="62"/>
      <c r="S119" s="62">
        <v>154983.94</v>
      </c>
      <c r="T119" s="62"/>
      <c r="U119" s="62">
        <v>113815.24</v>
      </c>
      <c r="V119" s="62"/>
      <c r="W119" s="62"/>
      <c r="X119" s="49"/>
      <c r="Y119" s="23"/>
      <c r="Z119" s="23"/>
      <c r="AA119" s="23"/>
      <c r="AB119" s="23"/>
      <c r="AC119" s="23"/>
      <c r="AD119" s="14"/>
      <c r="AE119" s="26"/>
      <c r="AF119" s="27"/>
      <c r="AG119" s="27"/>
    </row>
    <row r="120" spans="2:33" x14ac:dyDescent="0.2">
      <c r="B120" s="170" t="s">
        <v>88</v>
      </c>
      <c r="C120" s="171"/>
      <c r="D120" s="171"/>
      <c r="E120" s="172"/>
      <c r="F120" s="70" t="s">
        <v>183</v>
      </c>
      <c r="G120" s="107" t="s">
        <v>129</v>
      </c>
      <c r="H120" s="28"/>
      <c r="I120" s="147"/>
      <c r="J120" s="147"/>
      <c r="K120" s="147"/>
      <c r="L120" s="147"/>
      <c r="M120" s="147"/>
      <c r="N120" s="147"/>
      <c r="O120" s="28">
        <v>500.93</v>
      </c>
      <c r="P120" s="28">
        <v>500.93</v>
      </c>
      <c r="Q120" s="28">
        <v>500.93</v>
      </c>
      <c r="R120" s="28">
        <v>65</v>
      </c>
      <c r="S120" s="64">
        <f>H120+O120-Q120</f>
        <v>0</v>
      </c>
      <c r="T120" s="28"/>
      <c r="U120" s="28"/>
      <c r="V120" s="59"/>
      <c r="W120" s="59"/>
      <c r="X120" s="60"/>
      <c r="Y120" s="8" t="str">
        <f>IF(B120="","00000000000000000",B120)&amp;IF(F120="","000000",F120)&amp;IF(G120="","000",G120)</f>
        <v>07030000000000111530266007</v>
      </c>
      <c r="Z120" s="23"/>
      <c r="AA120" s="23"/>
      <c r="AB120" s="23"/>
      <c r="AC120" s="23"/>
      <c r="AD120" s="14"/>
      <c r="AE120" s="26"/>
      <c r="AF120" s="27"/>
      <c r="AG120" s="27"/>
    </row>
    <row r="121" spans="2:33" x14ac:dyDescent="0.2">
      <c r="B121" s="148" t="s">
        <v>42</v>
      </c>
      <c r="C121" s="149"/>
      <c r="D121" s="149"/>
      <c r="E121" s="150"/>
      <c r="F121" s="173" t="s">
        <v>184</v>
      </c>
      <c r="G121" s="174"/>
      <c r="H121" s="62"/>
      <c r="I121" s="151"/>
      <c r="J121" s="151"/>
      <c r="K121" s="151"/>
      <c r="L121" s="151"/>
      <c r="M121" s="151"/>
      <c r="N121" s="151"/>
      <c r="O121" s="62">
        <v>500.93</v>
      </c>
      <c r="P121" s="62">
        <v>500.93</v>
      </c>
      <c r="Q121" s="62">
        <v>500.93</v>
      </c>
      <c r="R121" s="62">
        <v>65</v>
      </c>
      <c r="S121" s="62">
        <v>0</v>
      </c>
      <c r="T121" s="62"/>
      <c r="U121" s="62"/>
      <c r="V121" s="62"/>
      <c r="W121" s="62"/>
      <c r="X121" s="49"/>
      <c r="Y121" s="23"/>
      <c r="Z121" s="23"/>
      <c r="AA121" s="23"/>
      <c r="AB121" s="23"/>
      <c r="AC121" s="23"/>
      <c r="AD121" s="14"/>
      <c r="AE121" s="26"/>
      <c r="AF121" s="27"/>
      <c r="AG121" s="27"/>
    </row>
    <row r="122" spans="2:33" x14ac:dyDescent="0.2">
      <c r="B122" s="170" t="s">
        <v>80</v>
      </c>
      <c r="C122" s="171"/>
      <c r="D122" s="171"/>
      <c r="E122" s="172"/>
      <c r="F122" s="70" t="s">
        <v>185</v>
      </c>
      <c r="G122" s="107" t="s">
        <v>119</v>
      </c>
      <c r="H122" s="28"/>
      <c r="I122" s="147"/>
      <c r="J122" s="147"/>
      <c r="K122" s="147"/>
      <c r="L122" s="147"/>
      <c r="M122" s="147"/>
      <c r="N122" s="147"/>
      <c r="O122" s="28">
        <v>122054</v>
      </c>
      <c r="P122" s="28"/>
      <c r="Q122" s="28">
        <v>119254</v>
      </c>
      <c r="R122" s="28"/>
      <c r="S122" s="64">
        <f>H122+O122-Q122</f>
        <v>2800</v>
      </c>
      <c r="T122" s="28"/>
      <c r="U122" s="28"/>
      <c r="V122" s="59"/>
      <c r="W122" s="59"/>
      <c r="X122" s="60"/>
      <c r="Y122" s="8" t="str">
        <f>IF(B122="","00000000000000000",B122)&amp;IF(F122="","000000",F122)&amp;IF(G122="","000",G122)</f>
        <v>07020000000000111530301001</v>
      </c>
      <c r="Z122" s="23"/>
      <c r="AA122" s="23"/>
      <c r="AB122" s="23"/>
      <c r="AC122" s="23"/>
      <c r="AD122" s="14"/>
      <c r="AE122" s="26"/>
      <c r="AF122" s="27"/>
      <c r="AG122" s="27"/>
    </row>
    <row r="123" spans="2:33" x14ac:dyDescent="0.2">
      <c r="B123" s="170" t="s">
        <v>85</v>
      </c>
      <c r="C123" s="171"/>
      <c r="D123" s="171"/>
      <c r="E123" s="172"/>
      <c r="F123" s="70" t="s">
        <v>185</v>
      </c>
      <c r="G123" s="107" t="s">
        <v>119</v>
      </c>
      <c r="H123" s="28"/>
      <c r="I123" s="147"/>
      <c r="J123" s="147"/>
      <c r="K123" s="147"/>
      <c r="L123" s="147"/>
      <c r="M123" s="147"/>
      <c r="N123" s="147"/>
      <c r="O123" s="28">
        <v>7837</v>
      </c>
      <c r="P123" s="28"/>
      <c r="Q123" s="28">
        <v>7837</v>
      </c>
      <c r="R123" s="28"/>
      <c r="S123" s="64">
        <f>H123+O123-Q123</f>
        <v>0</v>
      </c>
      <c r="T123" s="28"/>
      <c r="U123" s="28"/>
      <c r="V123" s="59"/>
      <c r="W123" s="59"/>
      <c r="X123" s="60"/>
      <c r="Y123" s="8" t="str">
        <f>IF(B123="","00000000000000000",B123)&amp;IF(F123="","000000",F123)&amp;IF(G123="","000",G123)</f>
        <v>0702000Ю650500111530301001</v>
      </c>
      <c r="Z123" s="23"/>
      <c r="AA123" s="23"/>
      <c r="AB123" s="23"/>
      <c r="AC123" s="23"/>
      <c r="AD123" s="14"/>
      <c r="AE123" s="26"/>
      <c r="AF123" s="27"/>
      <c r="AG123" s="27"/>
    </row>
    <row r="124" spans="2:33" x14ac:dyDescent="0.2">
      <c r="B124" s="170" t="s">
        <v>86</v>
      </c>
      <c r="C124" s="171"/>
      <c r="D124" s="171"/>
      <c r="E124" s="172"/>
      <c r="F124" s="70" t="s">
        <v>185</v>
      </c>
      <c r="G124" s="107" t="s">
        <v>119</v>
      </c>
      <c r="H124" s="28"/>
      <c r="I124" s="147"/>
      <c r="J124" s="147"/>
      <c r="K124" s="147"/>
      <c r="L124" s="147"/>
      <c r="M124" s="147"/>
      <c r="N124" s="147"/>
      <c r="O124" s="28">
        <v>12887</v>
      </c>
      <c r="P124" s="28"/>
      <c r="Q124" s="28">
        <v>12887</v>
      </c>
      <c r="R124" s="28"/>
      <c r="S124" s="64">
        <f>H124+O124-Q124</f>
        <v>0</v>
      </c>
      <c r="T124" s="28"/>
      <c r="U124" s="28"/>
      <c r="V124" s="59"/>
      <c r="W124" s="59"/>
      <c r="X124" s="60"/>
      <c r="Y124" s="8" t="str">
        <f>IF(B124="","00000000000000000",B124)&amp;IF(F124="","000000",F124)&amp;IF(G124="","000",G124)</f>
        <v>0702000Ю651790111530301001</v>
      </c>
      <c r="Z124" s="23"/>
      <c r="AA124" s="23"/>
      <c r="AB124" s="23"/>
      <c r="AC124" s="23"/>
      <c r="AD124" s="14"/>
      <c r="AE124" s="26"/>
      <c r="AF124" s="27"/>
      <c r="AG124" s="27"/>
    </row>
    <row r="125" spans="2:33" x14ac:dyDescent="0.2">
      <c r="B125" s="170" t="s">
        <v>87</v>
      </c>
      <c r="C125" s="171"/>
      <c r="D125" s="171"/>
      <c r="E125" s="172"/>
      <c r="F125" s="70" t="s">
        <v>185</v>
      </c>
      <c r="G125" s="107" t="s">
        <v>119</v>
      </c>
      <c r="H125" s="28"/>
      <c r="I125" s="147"/>
      <c r="J125" s="147"/>
      <c r="K125" s="147"/>
      <c r="L125" s="147"/>
      <c r="M125" s="147"/>
      <c r="N125" s="147"/>
      <c r="O125" s="28">
        <v>169486</v>
      </c>
      <c r="P125" s="28"/>
      <c r="Q125" s="28">
        <v>169486</v>
      </c>
      <c r="R125" s="28"/>
      <c r="S125" s="64">
        <f>H125+O125-Q125</f>
        <v>0</v>
      </c>
      <c r="T125" s="28"/>
      <c r="U125" s="28"/>
      <c r="V125" s="59"/>
      <c r="W125" s="59"/>
      <c r="X125" s="60"/>
      <c r="Y125" s="8" t="str">
        <f>IF(B125="","00000000000000000",B125)&amp;IF(F125="","000000",F125)&amp;IF(G125="","000",G125)</f>
        <v>0702000Ю653030111530301001</v>
      </c>
      <c r="Z125" s="23"/>
      <c r="AA125" s="23"/>
      <c r="AB125" s="23"/>
      <c r="AC125" s="23"/>
      <c r="AD125" s="14"/>
      <c r="AE125" s="26"/>
      <c r="AF125" s="27"/>
      <c r="AG125" s="27"/>
    </row>
    <row r="126" spans="2:33" x14ac:dyDescent="0.2">
      <c r="B126" s="170" t="s">
        <v>88</v>
      </c>
      <c r="C126" s="171"/>
      <c r="D126" s="171"/>
      <c r="E126" s="172"/>
      <c r="F126" s="70" t="s">
        <v>185</v>
      </c>
      <c r="G126" s="107" t="s">
        <v>119</v>
      </c>
      <c r="H126" s="28"/>
      <c r="I126" s="147"/>
      <c r="J126" s="147"/>
      <c r="K126" s="147"/>
      <c r="L126" s="147"/>
      <c r="M126" s="147"/>
      <c r="N126" s="147"/>
      <c r="O126" s="28">
        <v>21752</v>
      </c>
      <c r="P126" s="28"/>
      <c r="Q126" s="28">
        <v>21752</v>
      </c>
      <c r="R126" s="28"/>
      <c r="S126" s="64">
        <f>H126+O126-Q126</f>
        <v>0</v>
      </c>
      <c r="T126" s="28"/>
      <c r="U126" s="28"/>
      <c r="V126" s="59"/>
      <c r="W126" s="59"/>
      <c r="X126" s="60"/>
      <c r="Y126" s="8" t="str">
        <f>IF(B126="","00000000000000000",B126)&amp;IF(F126="","000000",F126)&amp;IF(G126="","000",G126)</f>
        <v>07030000000000111530301001</v>
      </c>
      <c r="Z126" s="23"/>
      <c r="AA126" s="23"/>
      <c r="AB126" s="23"/>
      <c r="AC126" s="23"/>
      <c r="AD126" s="14"/>
      <c r="AE126" s="26"/>
      <c r="AF126" s="27"/>
      <c r="AG126" s="27"/>
    </row>
    <row r="127" spans="2:33" x14ac:dyDescent="0.2">
      <c r="B127" s="148" t="s">
        <v>42</v>
      </c>
      <c r="C127" s="149"/>
      <c r="D127" s="149"/>
      <c r="E127" s="150"/>
      <c r="F127" s="173" t="s">
        <v>186</v>
      </c>
      <c r="G127" s="174"/>
      <c r="H127" s="62"/>
      <c r="I127" s="151"/>
      <c r="J127" s="151"/>
      <c r="K127" s="151"/>
      <c r="L127" s="151"/>
      <c r="M127" s="151"/>
      <c r="N127" s="151"/>
      <c r="O127" s="62">
        <v>334016</v>
      </c>
      <c r="P127" s="62"/>
      <c r="Q127" s="62">
        <v>331216</v>
      </c>
      <c r="R127" s="62"/>
      <c r="S127" s="62">
        <v>2800</v>
      </c>
      <c r="T127" s="62"/>
      <c r="U127" s="62"/>
      <c r="V127" s="62"/>
      <c r="W127" s="62"/>
      <c r="X127" s="49"/>
      <c r="Y127" s="23"/>
      <c r="Z127" s="23"/>
      <c r="AA127" s="23"/>
      <c r="AB127" s="23"/>
      <c r="AC127" s="23"/>
      <c r="AD127" s="14"/>
      <c r="AE127" s="26"/>
      <c r="AF127" s="27"/>
      <c r="AG127" s="27"/>
    </row>
    <row r="128" spans="2:33" x14ac:dyDescent="0.2">
      <c r="B128" s="170" t="s">
        <v>187</v>
      </c>
      <c r="C128" s="171"/>
      <c r="D128" s="171"/>
      <c r="E128" s="172"/>
      <c r="F128" s="70" t="s">
        <v>188</v>
      </c>
      <c r="G128" s="107" t="s">
        <v>119</v>
      </c>
      <c r="H128" s="28"/>
      <c r="I128" s="147"/>
      <c r="J128" s="147"/>
      <c r="K128" s="147"/>
      <c r="L128" s="147"/>
      <c r="M128" s="147"/>
      <c r="N128" s="147"/>
      <c r="O128" s="28">
        <v>1836</v>
      </c>
      <c r="P128" s="28"/>
      <c r="Q128" s="28">
        <v>1836</v>
      </c>
      <c r="R128" s="28"/>
      <c r="S128" s="64">
        <f>H128+O128-Q128</f>
        <v>0</v>
      </c>
      <c r="T128" s="28"/>
      <c r="U128" s="28"/>
      <c r="V128" s="59"/>
      <c r="W128" s="59"/>
      <c r="X128" s="60"/>
      <c r="Y128" s="8" t="str">
        <f>IF(B128="","00000000000000000",B128)&amp;IF(F128="","000000",F128)&amp;IF(G128="","000",G128)</f>
        <v>07020000000000852530305001</v>
      </c>
      <c r="Z128" s="23"/>
      <c r="AA128" s="23"/>
      <c r="AB128" s="23"/>
      <c r="AC128" s="23"/>
      <c r="AD128" s="14"/>
      <c r="AE128" s="26"/>
      <c r="AF128" s="27"/>
      <c r="AG128" s="27"/>
    </row>
    <row r="129" spans="2:33" x14ac:dyDescent="0.2">
      <c r="B129" s="148" t="s">
        <v>42</v>
      </c>
      <c r="C129" s="149"/>
      <c r="D129" s="149"/>
      <c r="E129" s="150"/>
      <c r="F129" s="173" t="s">
        <v>189</v>
      </c>
      <c r="G129" s="174"/>
      <c r="H129" s="62"/>
      <c r="I129" s="151"/>
      <c r="J129" s="151"/>
      <c r="K129" s="151"/>
      <c r="L129" s="151"/>
      <c r="M129" s="151"/>
      <c r="N129" s="151"/>
      <c r="O129" s="62">
        <v>1836</v>
      </c>
      <c r="P129" s="62"/>
      <c r="Q129" s="62">
        <v>1836</v>
      </c>
      <c r="R129" s="62"/>
      <c r="S129" s="62">
        <v>0</v>
      </c>
      <c r="T129" s="62"/>
      <c r="U129" s="62"/>
      <c r="V129" s="62"/>
      <c r="W129" s="62"/>
      <c r="X129" s="49"/>
      <c r="Y129" s="23"/>
      <c r="Z129" s="23"/>
      <c r="AA129" s="23"/>
      <c r="AB129" s="23"/>
      <c r="AC129" s="23"/>
      <c r="AD129" s="14"/>
      <c r="AE129" s="26"/>
      <c r="AF129" s="27"/>
      <c r="AG129" s="27"/>
    </row>
    <row r="130" spans="2:33" x14ac:dyDescent="0.2">
      <c r="B130" s="170" t="s">
        <v>82</v>
      </c>
      <c r="C130" s="171"/>
      <c r="D130" s="171"/>
      <c r="E130" s="172"/>
      <c r="F130" s="70" t="s">
        <v>190</v>
      </c>
      <c r="G130" s="107" t="s">
        <v>119</v>
      </c>
      <c r="H130" s="28"/>
      <c r="I130" s="147"/>
      <c r="J130" s="147"/>
      <c r="K130" s="147"/>
      <c r="L130" s="147"/>
      <c r="M130" s="147"/>
      <c r="N130" s="147"/>
      <c r="O130" s="28">
        <v>1978.52</v>
      </c>
      <c r="P130" s="28"/>
      <c r="Q130" s="28">
        <v>1978.52</v>
      </c>
      <c r="R130" s="28"/>
      <c r="S130" s="64">
        <f>H130+O130-Q130</f>
        <v>0</v>
      </c>
      <c r="T130" s="28"/>
      <c r="U130" s="28"/>
      <c r="V130" s="59"/>
      <c r="W130" s="59"/>
      <c r="X130" s="60"/>
      <c r="Y130" s="8" t="str">
        <f>IF(B130="","00000000000000000",B130)&amp;IF(F130="","000000",F130)&amp;IF(G130="","000",G130)</f>
        <v>07020000000000119530306001</v>
      </c>
      <c r="Z130" s="23"/>
      <c r="AA130" s="23"/>
      <c r="AB130" s="23"/>
      <c r="AC130" s="23"/>
      <c r="AD130" s="14"/>
      <c r="AE130" s="26"/>
      <c r="AF130" s="27"/>
      <c r="AG130" s="27"/>
    </row>
    <row r="131" spans="2:33" x14ac:dyDescent="0.2">
      <c r="B131" s="170" t="s">
        <v>90</v>
      </c>
      <c r="C131" s="171"/>
      <c r="D131" s="171"/>
      <c r="E131" s="172"/>
      <c r="F131" s="70" t="s">
        <v>190</v>
      </c>
      <c r="G131" s="107" t="s">
        <v>119</v>
      </c>
      <c r="H131" s="28"/>
      <c r="I131" s="147"/>
      <c r="J131" s="147"/>
      <c r="K131" s="147"/>
      <c r="L131" s="147"/>
      <c r="M131" s="147"/>
      <c r="N131" s="147"/>
      <c r="O131" s="28">
        <v>120.56</v>
      </c>
      <c r="P131" s="28"/>
      <c r="Q131" s="28">
        <v>120.56</v>
      </c>
      <c r="R131" s="28"/>
      <c r="S131" s="64">
        <f>H131+O131-Q131</f>
        <v>0</v>
      </c>
      <c r="T131" s="28"/>
      <c r="U131" s="28"/>
      <c r="V131" s="59"/>
      <c r="W131" s="59"/>
      <c r="X131" s="60"/>
      <c r="Y131" s="8" t="str">
        <f>IF(B131="","00000000000000000",B131)&amp;IF(F131="","000000",F131)&amp;IF(G131="","000",G131)</f>
        <v>0702000Ю650500119530306001</v>
      </c>
      <c r="Z131" s="23"/>
      <c r="AA131" s="23"/>
      <c r="AB131" s="23"/>
      <c r="AC131" s="23"/>
      <c r="AD131" s="14"/>
      <c r="AE131" s="26"/>
      <c r="AF131" s="27"/>
      <c r="AG131" s="27"/>
    </row>
    <row r="132" spans="2:33" x14ac:dyDescent="0.2">
      <c r="B132" s="170" t="s">
        <v>91</v>
      </c>
      <c r="C132" s="171"/>
      <c r="D132" s="171"/>
      <c r="E132" s="172"/>
      <c r="F132" s="70" t="s">
        <v>190</v>
      </c>
      <c r="G132" s="107" t="s">
        <v>119</v>
      </c>
      <c r="H132" s="28"/>
      <c r="I132" s="147"/>
      <c r="J132" s="147"/>
      <c r="K132" s="147"/>
      <c r="L132" s="147"/>
      <c r="M132" s="147"/>
      <c r="N132" s="147"/>
      <c r="O132" s="28">
        <v>198.29</v>
      </c>
      <c r="P132" s="28"/>
      <c r="Q132" s="28">
        <v>198.29</v>
      </c>
      <c r="R132" s="28"/>
      <c r="S132" s="64">
        <f>H132+O132-Q132</f>
        <v>0</v>
      </c>
      <c r="T132" s="28"/>
      <c r="U132" s="28"/>
      <c r="V132" s="59"/>
      <c r="W132" s="59"/>
      <c r="X132" s="60"/>
      <c r="Y132" s="8" t="str">
        <f>IF(B132="","00000000000000000",B132)&amp;IF(F132="","000000",F132)&amp;IF(G132="","000",G132)</f>
        <v>0702000Ю651790119530306001</v>
      </c>
      <c r="Z132" s="23"/>
      <c r="AA132" s="23"/>
      <c r="AB132" s="23"/>
      <c r="AC132" s="23"/>
      <c r="AD132" s="14"/>
      <c r="AE132" s="26"/>
      <c r="AF132" s="27"/>
      <c r="AG132" s="27"/>
    </row>
    <row r="133" spans="2:33" x14ac:dyDescent="0.2">
      <c r="B133" s="170" t="s">
        <v>92</v>
      </c>
      <c r="C133" s="171"/>
      <c r="D133" s="171"/>
      <c r="E133" s="172"/>
      <c r="F133" s="70" t="s">
        <v>190</v>
      </c>
      <c r="G133" s="107" t="s">
        <v>119</v>
      </c>
      <c r="H133" s="28"/>
      <c r="I133" s="147"/>
      <c r="J133" s="147"/>
      <c r="K133" s="147"/>
      <c r="L133" s="147"/>
      <c r="M133" s="147"/>
      <c r="N133" s="147"/>
      <c r="O133" s="28">
        <v>2607.44</v>
      </c>
      <c r="P133" s="28"/>
      <c r="Q133" s="28">
        <v>2607.44</v>
      </c>
      <c r="R133" s="28"/>
      <c r="S133" s="64">
        <f>H133+O133-Q133</f>
        <v>0</v>
      </c>
      <c r="T133" s="28"/>
      <c r="U133" s="28"/>
      <c r="V133" s="59"/>
      <c r="W133" s="59"/>
      <c r="X133" s="60"/>
      <c r="Y133" s="8" t="str">
        <f>IF(B133="","00000000000000000",B133)&amp;IF(F133="","000000",F133)&amp;IF(G133="","000",G133)</f>
        <v>0702000Ю653030119530306001</v>
      </c>
      <c r="Z133" s="23"/>
      <c r="AA133" s="23"/>
      <c r="AB133" s="23"/>
      <c r="AC133" s="23"/>
      <c r="AD133" s="14"/>
      <c r="AE133" s="26"/>
      <c r="AF133" s="27"/>
      <c r="AG133" s="27"/>
    </row>
    <row r="134" spans="2:33" x14ac:dyDescent="0.2">
      <c r="B134" s="170" t="s">
        <v>93</v>
      </c>
      <c r="C134" s="171"/>
      <c r="D134" s="171"/>
      <c r="E134" s="172"/>
      <c r="F134" s="70" t="s">
        <v>190</v>
      </c>
      <c r="G134" s="107" t="s">
        <v>119</v>
      </c>
      <c r="H134" s="28"/>
      <c r="I134" s="147"/>
      <c r="J134" s="147"/>
      <c r="K134" s="147"/>
      <c r="L134" s="147"/>
      <c r="M134" s="147"/>
      <c r="N134" s="147"/>
      <c r="O134" s="28">
        <v>379.52</v>
      </c>
      <c r="P134" s="28"/>
      <c r="Q134" s="28">
        <v>379.52</v>
      </c>
      <c r="R134" s="28"/>
      <c r="S134" s="64">
        <f>H134+O134-Q134</f>
        <v>0</v>
      </c>
      <c r="T134" s="28"/>
      <c r="U134" s="28"/>
      <c r="V134" s="59"/>
      <c r="W134" s="59"/>
      <c r="X134" s="60"/>
      <c r="Y134" s="8" t="str">
        <f>IF(B134="","00000000000000000",B134)&amp;IF(F134="","000000",F134)&amp;IF(G134="","000",G134)</f>
        <v>07030000000000119530306001</v>
      </c>
      <c r="Z134" s="23"/>
      <c r="AA134" s="23"/>
      <c r="AB134" s="23"/>
      <c r="AC134" s="23"/>
      <c r="AD134" s="14"/>
      <c r="AE134" s="26"/>
      <c r="AF134" s="27"/>
      <c r="AG134" s="27"/>
    </row>
    <row r="135" spans="2:33" x14ac:dyDescent="0.2">
      <c r="B135" s="148" t="s">
        <v>42</v>
      </c>
      <c r="C135" s="149"/>
      <c r="D135" s="149"/>
      <c r="E135" s="150"/>
      <c r="F135" s="173" t="s">
        <v>191</v>
      </c>
      <c r="G135" s="174"/>
      <c r="H135" s="62"/>
      <c r="I135" s="151"/>
      <c r="J135" s="151"/>
      <c r="K135" s="151"/>
      <c r="L135" s="151"/>
      <c r="M135" s="151"/>
      <c r="N135" s="151"/>
      <c r="O135" s="62">
        <v>5284.33</v>
      </c>
      <c r="P135" s="62"/>
      <c r="Q135" s="62">
        <v>5284.33</v>
      </c>
      <c r="R135" s="62"/>
      <c r="S135" s="62">
        <v>0</v>
      </c>
      <c r="T135" s="62"/>
      <c r="U135" s="62"/>
      <c r="V135" s="62"/>
      <c r="W135" s="62"/>
      <c r="X135" s="49"/>
      <c r="Y135" s="23"/>
      <c r="Z135" s="23"/>
      <c r="AA135" s="23"/>
      <c r="AB135" s="23"/>
      <c r="AC135" s="23"/>
      <c r="AD135" s="14"/>
      <c r="AE135" s="26"/>
      <c r="AF135" s="27"/>
      <c r="AG135" s="27"/>
    </row>
    <row r="136" spans="2:33" x14ac:dyDescent="0.2">
      <c r="B136" s="170" t="s">
        <v>80</v>
      </c>
      <c r="C136" s="171"/>
      <c r="D136" s="171"/>
      <c r="E136" s="172"/>
      <c r="F136" s="70" t="s">
        <v>192</v>
      </c>
      <c r="G136" s="107" t="s">
        <v>119</v>
      </c>
      <c r="H136" s="28"/>
      <c r="I136" s="147"/>
      <c r="J136" s="147"/>
      <c r="K136" s="147"/>
      <c r="L136" s="147"/>
      <c r="M136" s="147"/>
      <c r="N136" s="147"/>
      <c r="O136" s="28">
        <v>119254</v>
      </c>
      <c r="P136" s="28"/>
      <c r="Q136" s="28">
        <v>119254</v>
      </c>
      <c r="R136" s="28"/>
      <c r="S136" s="64">
        <f t="shared" ref="S136:S146" si="2">H136+O136-Q136</f>
        <v>0</v>
      </c>
      <c r="T136" s="28"/>
      <c r="U136" s="28"/>
      <c r="V136" s="59"/>
      <c r="W136" s="59"/>
      <c r="X136" s="60"/>
      <c r="Y136" s="8" t="str">
        <f t="shared" ref="Y136:Y146" si="3">IF(B136="","00000000000000000",B136)&amp;IF(F136="","000000",F136)&amp;IF(G136="","000",G136)</f>
        <v>07020000000000111530314001</v>
      </c>
      <c r="Z136" s="23"/>
      <c r="AA136" s="23"/>
      <c r="AB136" s="23"/>
      <c r="AC136" s="23"/>
      <c r="AD136" s="14"/>
      <c r="AE136" s="26"/>
      <c r="AF136" s="27"/>
      <c r="AG136" s="27"/>
    </row>
    <row r="137" spans="2:33" x14ac:dyDescent="0.2">
      <c r="B137" s="170" t="s">
        <v>82</v>
      </c>
      <c r="C137" s="171"/>
      <c r="D137" s="171"/>
      <c r="E137" s="172"/>
      <c r="F137" s="70" t="s">
        <v>192</v>
      </c>
      <c r="G137" s="107" t="s">
        <v>119</v>
      </c>
      <c r="H137" s="28"/>
      <c r="I137" s="147"/>
      <c r="J137" s="147"/>
      <c r="K137" s="147"/>
      <c r="L137" s="147"/>
      <c r="M137" s="147"/>
      <c r="N137" s="147"/>
      <c r="O137" s="28">
        <v>290681.92</v>
      </c>
      <c r="P137" s="28"/>
      <c r="Q137" s="28">
        <v>290681.92</v>
      </c>
      <c r="R137" s="28"/>
      <c r="S137" s="64">
        <f t="shared" si="2"/>
        <v>0</v>
      </c>
      <c r="T137" s="28"/>
      <c r="U137" s="28"/>
      <c r="V137" s="59"/>
      <c r="W137" s="59"/>
      <c r="X137" s="60"/>
      <c r="Y137" s="8" t="str">
        <f t="shared" si="3"/>
        <v>07020000000000119530314001</v>
      </c>
      <c r="Z137" s="23"/>
      <c r="AA137" s="23"/>
      <c r="AB137" s="23"/>
      <c r="AC137" s="23"/>
      <c r="AD137" s="14"/>
      <c r="AE137" s="26"/>
      <c r="AF137" s="27"/>
      <c r="AG137" s="27"/>
    </row>
    <row r="138" spans="2:33" x14ac:dyDescent="0.2">
      <c r="B138" s="170" t="s">
        <v>187</v>
      </c>
      <c r="C138" s="171"/>
      <c r="D138" s="171"/>
      <c r="E138" s="172"/>
      <c r="F138" s="70" t="s">
        <v>192</v>
      </c>
      <c r="G138" s="107" t="s">
        <v>119</v>
      </c>
      <c r="H138" s="28"/>
      <c r="I138" s="147"/>
      <c r="J138" s="147"/>
      <c r="K138" s="147"/>
      <c r="L138" s="147"/>
      <c r="M138" s="147"/>
      <c r="N138" s="147"/>
      <c r="O138" s="28">
        <v>1836</v>
      </c>
      <c r="P138" s="28"/>
      <c r="Q138" s="28">
        <v>1836</v>
      </c>
      <c r="R138" s="28"/>
      <c r="S138" s="64">
        <f t="shared" si="2"/>
        <v>0</v>
      </c>
      <c r="T138" s="28"/>
      <c r="U138" s="28"/>
      <c r="V138" s="59"/>
      <c r="W138" s="59"/>
      <c r="X138" s="60"/>
      <c r="Y138" s="8" t="str">
        <f t="shared" si="3"/>
        <v>07020000000000852530314001</v>
      </c>
      <c r="Z138" s="23"/>
      <c r="AA138" s="23"/>
      <c r="AB138" s="23"/>
      <c r="AC138" s="23"/>
      <c r="AD138" s="14"/>
      <c r="AE138" s="26"/>
      <c r="AF138" s="27"/>
      <c r="AG138" s="27"/>
    </row>
    <row r="139" spans="2:33" x14ac:dyDescent="0.2">
      <c r="B139" s="170" t="s">
        <v>85</v>
      </c>
      <c r="C139" s="171"/>
      <c r="D139" s="171"/>
      <c r="E139" s="172"/>
      <c r="F139" s="70" t="s">
        <v>192</v>
      </c>
      <c r="G139" s="107" t="s">
        <v>119</v>
      </c>
      <c r="H139" s="28"/>
      <c r="I139" s="147"/>
      <c r="J139" s="147"/>
      <c r="K139" s="147"/>
      <c r="L139" s="147"/>
      <c r="M139" s="147"/>
      <c r="N139" s="147"/>
      <c r="O139" s="28">
        <v>7837</v>
      </c>
      <c r="P139" s="28"/>
      <c r="Q139" s="28">
        <v>7837</v>
      </c>
      <c r="R139" s="28"/>
      <c r="S139" s="64">
        <f t="shared" si="2"/>
        <v>0</v>
      </c>
      <c r="T139" s="28"/>
      <c r="U139" s="28"/>
      <c r="V139" s="59"/>
      <c r="W139" s="59"/>
      <c r="X139" s="60"/>
      <c r="Y139" s="8" t="str">
        <f t="shared" si="3"/>
        <v>0702000Ю650500111530314001</v>
      </c>
      <c r="Z139" s="23"/>
      <c r="AA139" s="23"/>
      <c r="AB139" s="23"/>
      <c r="AC139" s="23"/>
      <c r="AD139" s="14"/>
      <c r="AE139" s="26"/>
      <c r="AF139" s="27"/>
      <c r="AG139" s="27"/>
    </row>
    <row r="140" spans="2:33" x14ac:dyDescent="0.2">
      <c r="B140" s="170" t="s">
        <v>90</v>
      </c>
      <c r="C140" s="171"/>
      <c r="D140" s="171"/>
      <c r="E140" s="172"/>
      <c r="F140" s="70" t="s">
        <v>192</v>
      </c>
      <c r="G140" s="107" t="s">
        <v>119</v>
      </c>
      <c r="H140" s="28"/>
      <c r="I140" s="147"/>
      <c r="J140" s="147"/>
      <c r="K140" s="147"/>
      <c r="L140" s="147"/>
      <c r="M140" s="147"/>
      <c r="N140" s="147"/>
      <c r="O140" s="28">
        <v>18097.45</v>
      </c>
      <c r="P140" s="28"/>
      <c r="Q140" s="28">
        <v>18097.45</v>
      </c>
      <c r="R140" s="28"/>
      <c r="S140" s="64">
        <f t="shared" si="2"/>
        <v>0</v>
      </c>
      <c r="T140" s="28"/>
      <c r="U140" s="28"/>
      <c r="V140" s="59"/>
      <c r="W140" s="59"/>
      <c r="X140" s="60"/>
      <c r="Y140" s="8" t="str">
        <f t="shared" si="3"/>
        <v>0702000Ю650500119530314001</v>
      </c>
      <c r="Z140" s="23"/>
      <c r="AA140" s="23"/>
      <c r="AB140" s="23"/>
      <c r="AC140" s="23"/>
      <c r="AD140" s="14"/>
      <c r="AE140" s="26"/>
      <c r="AF140" s="27"/>
      <c r="AG140" s="27"/>
    </row>
    <row r="141" spans="2:33" x14ac:dyDescent="0.2">
      <c r="B141" s="170" t="s">
        <v>86</v>
      </c>
      <c r="C141" s="171"/>
      <c r="D141" s="171"/>
      <c r="E141" s="172"/>
      <c r="F141" s="70" t="s">
        <v>192</v>
      </c>
      <c r="G141" s="107" t="s">
        <v>119</v>
      </c>
      <c r="H141" s="28"/>
      <c r="I141" s="147"/>
      <c r="J141" s="147"/>
      <c r="K141" s="147"/>
      <c r="L141" s="147"/>
      <c r="M141" s="147"/>
      <c r="N141" s="147"/>
      <c r="O141" s="28">
        <v>12887</v>
      </c>
      <c r="P141" s="28"/>
      <c r="Q141" s="28">
        <v>12887</v>
      </c>
      <c r="R141" s="28"/>
      <c r="S141" s="64">
        <f t="shared" si="2"/>
        <v>0</v>
      </c>
      <c r="T141" s="28"/>
      <c r="U141" s="28"/>
      <c r="V141" s="59"/>
      <c r="W141" s="59"/>
      <c r="X141" s="60"/>
      <c r="Y141" s="8" t="str">
        <f t="shared" si="3"/>
        <v>0702000Ю651790111530314001</v>
      </c>
      <c r="Z141" s="23"/>
      <c r="AA141" s="23"/>
      <c r="AB141" s="23"/>
      <c r="AC141" s="23"/>
      <c r="AD141" s="14"/>
      <c r="AE141" s="26"/>
      <c r="AF141" s="27"/>
      <c r="AG141" s="27"/>
    </row>
    <row r="142" spans="2:33" x14ac:dyDescent="0.2">
      <c r="B142" s="170" t="s">
        <v>91</v>
      </c>
      <c r="C142" s="171"/>
      <c r="D142" s="171"/>
      <c r="E142" s="172"/>
      <c r="F142" s="70" t="s">
        <v>192</v>
      </c>
      <c r="G142" s="107" t="s">
        <v>119</v>
      </c>
      <c r="H142" s="28"/>
      <c r="I142" s="147"/>
      <c r="J142" s="147"/>
      <c r="K142" s="147"/>
      <c r="L142" s="147"/>
      <c r="M142" s="147"/>
      <c r="N142" s="147"/>
      <c r="O142" s="28">
        <v>29951.39</v>
      </c>
      <c r="P142" s="28"/>
      <c r="Q142" s="28">
        <v>29951.39</v>
      </c>
      <c r="R142" s="28"/>
      <c r="S142" s="64">
        <f t="shared" si="2"/>
        <v>0</v>
      </c>
      <c r="T142" s="28"/>
      <c r="U142" s="28"/>
      <c r="V142" s="59"/>
      <c r="W142" s="59"/>
      <c r="X142" s="60"/>
      <c r="Y142" s="8" t="str">
        <f t="shared" si="3"/>
        <v>0702000Ю651790119530314001</v>
      </c>
      <c r="Z142" s="23"/>
      <c r="AA142" s="23"/>
      <c r="AB142" s="23"/>
      <c r="AC142" s="23"/>
      <c r="AD142" s="14"/>
      <c r="AE142" s="26"/>
      <c r="AF142" s="27"/>
      <c r="AG142" s="27"/>
    </row>
    <row r="143" spans="2:33" x14ac:dyDescent="0.2">
      <c r="B143" s="170" t="s">
        <v>87</v>
      </c>
      <c r="C143" s="171"/>
      <c r="D143" s="171"/>
      <c r="E143" s="172"/>
      <c r="F143" s="70" t="s">
        <v>192</v>
      </c>
      <c r="G143" s="107" t="s">
        <v>119</v>
      </c>
      <c r="H143" s="28"/>
      <c r="I143" s="147"/>
      <c r="J143" s="147"/>
      <c r="K143" s="147"/>
      <c r="L143" s="147"/>
      <c r="M143" s="147"/>
      <c r="N143" s="147"/>
      <c r="O143" s="28">
        <v>169486</v>
      </c>
      <c r="P143" s="28"/>
      <c r="Q143" s="28">
        <v>169486</v>
      </c>
      <c r="R143" s="28"/>
      <c r="S143" s="64">
        <f t="shared" si="2"/>
        <v>0</v>
      </c>
      <c r="T143" s="28"/>
      <c r="U143" s="28"/>
      <c r="V143" s="59"/>
      <c r="W143" s="59"/>
      <c r="X143" s="60"/>
      <c r="Y143" s="8" t="str">
        <f t="shared" si="3"/>
        <v>0702000Ю653030111530314001</v>
      </c>
      <c r="Z143" s="23"/>
      <c r="AA143" s="23"/>
      <c r="AB143" s="23"/>
      <c r="AC143" s="23"/>
      <c r="AD143" s="14"/>
      <c r="AE143" s="26"/>
      <c r="AF143" s="27"/>
      <c r="AG143" s="27"/>
    </row>
    <row r="144" spans="2:33" x14ac:dyDescent="0.2">
      <c r="B144" s="170" t="s">
        <v>92</v>
      </c>
      <c r="C144" s="171"/>
      <c r="D144" s="171"/>
      <c r="E144" s="172"/>
      <c r="F144" s="70" t="s">
        <v>192</v>
      </c>
      <c r="G144" s="107" t="s">
        <v>119</v>
      </c>
      <c r="H144" s="28"/>
      <c r="I144" s="147"/>
      <c r="J144" s="147"/>
      <c r="K144" s="147"/>
      <c r="L144" s="147"/>
      <c r="M144" s="147"/>
      <c r="N144" s="147"/>
      <c r="O144" s="28">
        <v>391074.44</v>
      </c>
      <c r="P144" s="28"/>
      <c r="Q144" s="28">
        <v>391074.44</v>
      </c>
      <c r="R144" s="28"/>
      <c r="S144" s="64">
        <f t="shared" si="2"/>
        <v>0</v>
      </c>
      <c r="T144" s="28"/>
      <c r="U144" s="28"/>
      <c r="V144" s="59"/>
      <c r="W144" s="59"/>
      <c r="X144" s="60"/>
      <c r="Y144" s="8" t="str">
        <f t="shared" si="3"/>
        <v>0702000Ю653030119530314001</v>
      </c>
      <c r="Z144" s="23"/>
      <c r="AA144" s="23"/>
      <c r="AB144" s="23"/>
      <c r="AC144" s="23"/>
      <c r="AD144" s="14"/>
      <c r="AE144" s="26"/>
      <c r="AF144" s="27"/>
      <c r="AG144" s="27"/>
    </row>
    <row r="145" spans="2:33" x14ac:dyDescent="0.2">
      <c r="B145" s="170" t="s">
        <v>88</v>
      </c>
      <c r="C145" s="171"/>
      <c r="D145" s="171"/>
      <c r="E145" s="172"/>
      <c r="F145" s="70" t="s">
        <v>192</v>
      </c>
      <c r="G145" s="107" t="s">
        <v>119</v>
      </c>
      <c r="H145" s="28"/>
      <c r="I145" s="147"/>
      <c r="J145" s="147"/>
      <c r="K145" s="147"/>
      <c r="L145" s="147"/>
      <c r="M145" s="147"/>
      <c r="N145" s="147"/>
      <c r="O145" s="28">
        <v>21752</v>
      </c>
      <c r="P145" s="28"/>
      <c r="Q145" s="28">
        <v>21752</v>
      </c>
      <c r="R145" s="28"/>
      <c r="S145" s="64">
        <f t="shared" si="2"/>
        <v>0</v>
      </c>
      <c r="T145" s="28"/>
      <c r="U145" s="28"/>
      <c r="V145" s="59"/>
      <c r="W145" s="59"/>
      <c r="X145" s="60"/>
      <c r="Y145" s="8" t="str">
        <f t="shared" si="3"/>
        <v>07030000000000111530314001</v>
      </c>
      <c r="Z145" s="23"/>
      <c r="AA145" s="23"/>
      <c r="AB145" s="23"/>
      <c r="AC145" s="23"/>
      <c r="AD145" s="14"/>
      <c r="AE145" s="26"/>
      <c r="AF145" s="27"/>
      <c r="AG145" s="27"/>
    </row>
    <row r="146" spans="2:33" x14ac:dyDescent="0.2">
      <c r="B146" s="170" t="s">
        <v>93</v>
      </c>
      <c r="C146" s="171"/>
      <c r="D146" s="171"/>
      <c r="E146" s="172"/>
      <c r="F146" s="70" t="s">
        <v>192</v>
      </c>
      <c r="G146" s="107" t="s">
        <v>119</v>
      </c>
      <c r="H146" s="28"/>
      <c r="I146" s="147"/>
      <c r="J146" s="147"/>
      <c r="K146" s="147"/>
      <c r="L146" s="147"/>
      <c r="M146" s="147"/>
      <c r="N146" s="147"/>
      <c r="O146" s="28">
        <v>58370.49</v>
      </c>
      <c r="P146" s="28"/>
      <c r="Q146" s="28">
        <v>58370.49</v>
      </c>
      <c r="R146" s="28"/>
      <c r="S146" s="64">
        <f t="shared" si="2"/>
        <v>0</v>
      </c>
      <c r="T146" s="28"/>
      <c r="U146" s="28"/>
      <c r="V146" s="59"/>
      <c r="W146" s="59"/>
      <c r="X146" s="60"/>
      <c r="Y146" s="8" t="str">
        <f t="shared" si="3"/>
        <v>07030000000000119530314001</v>
      </c>
      <c r="Z146" s="23"/>
      <c r="AA146" s="23"/>
      <c r="AB146" s="23"/>
      <c r="AC146" s="23"/>
      <c r="AD146" s="14"/>
      <c r="AE146" s="26"/>
      <c r="AF146" s="27"/>
      <c r="AG146" s="27"/>
    </row>
    <row r="147" spans="2:33" x14ac:dyDescent="0.2">
      <c r="B147" s="148" t="s">
        <v>42</v>
      </c>
      <c r="C147" s="149"/>
      <c r="D147" s="149"/>
      <c r="E147" s="150"/>
      <c r="F147" s="173" t="s">
        <v>193</v>
      </c>
      <c r="G147" s="174"/>
      <c r="H147" s="62"/>
      <c r="I147" s="151"/>
      <c r="J147" s="151"/>
      <c r="K147" s="151"/>
      <c r="L147" s="151"/>
      <c r="M147" s="151"/>
      <c r="N147" s="151"/>
      <c r="O147" s="62">
        <v>1121227.69</v>
      </c>
      <c r="P147" s="62"/>
      <c r="Q147" s="62">
        <v>1121227.69</v>
      </c>
      <c r="R147" s="62"/>
      <c r="S147" s="62">
        <v>0</v>
      </c>
      <c r="T147" s="62"/>
      <c r="U147" s="62"/>
      <c r="V147" s="62"/>
      <c r="W147" s="62"/>
      <c r="X147" s="49"/>
      <c r="Y147" s="23"/>
      <c r="Z147" s="23"/>
      <c r="AA147" s="23"/>
      <c r="AB147" s="23"/>
      <c r="AC147" s="23"/>
      <c r="AD147" s="14"/>
      <c r="AE147" s="26"/>
      <c r="AF147" s="27"/>
      <c r="AG147" s="27"/>
    </row>
    <row r="148" spans="2:33" x14ac:dyDescent="0.2">
      <c r="B148" s="170" t="s">
        <v>82</v>
      </c>
      <c r="C148" s="171"/>
      <c r="D148" s="171"/>
      <c r="E148" s="172"/>
      <c r="F148" s="70" t="s">
        <v>194</v>
      </c>
      <c r="G148" s="107" t="s">
        <v>119</v>
      </c>
      <c r="H148" s="28"/>
      <c r="I148" s="147"/>
      <c r="J148" s="147"/>
      <c r="K148" s="147"/>
      <c r="L148" s="147"/>
      <c r="M148" s="147"/>
      <c r="N148" s="147"/>
      <c r="O148" s="28">
        <v>296881.91999999998</v>
      </c>
      <c r="P148" s="28"/>
      <c r="Q148" s="28">
        <v>290681.92</v>
      </c>
      <c r="R148" s="28"/>
      <c r="S148" s="64">
        <f>H148+O148-Q148</f>
        <v>6200</v>
      </c>
      <c r="T148" s="28"/>
      <c r="U148" s="28"/>
      <c r="V148" s="59"/>
      <c r="W148" s="59"/>
      <c r="X148" s="60"/>
      <c r="Y148" s="8" t="str">
        <f>IF(B148="","00000000000000000",B148)&amp;IF(F148="","000000",F148)&amp;IF(G148="","000",G148)</f>
        <v>07020000000000119530315001</v>
      </c>
      <c r="Z148" s="23"/>
      <c r="AA148" s="23"/>
      <c r="AB148" s="23"/>
      <c r="AC148" s="23"/>
      <c r="AD148" s="14"/>
      <c r="AE148" s="26"/>
      <c r="AF148" s="27"/>
      <c r="AG148" s="27"/>
    </row>
    <row r="149" spans="2:33" x14ac:dyDescent="0.2">
      <c r="B149" s="170" t="s">
        <v>90</v>
      </c>
      <c r="C149" s="171"/>
      <c r="D149" s="171"/>
      <c r="E149" s="172"/>
      <c r="F149" s="70" t="s">
        <v>194</v>
      </c>
      <c r="G149" s="107" t="s">
        <v>119</v>
      </c>
      <c r="H149" s="28"/>
      <c r="I149" s="147"/>
      <c r="J149" s="147"/>
      <c r="K149" s="147"/>
      <c r="L149" s="147"/>
      <c r="M149" s="147"/>
      <c r="N149" s="147"/>
      <c r="O149" s="28">
        <v>18097.45</v>
      </c>
      <c r="P149" s="28"/>
      <c r="Q149" s="28">
        <v>18097.45</v>
      </c>
      <c r="R149" s="28"/>
      <c r="S149" s="64">
        <f>H149+O149-Q149</f>
        <v>0</v>
      </c>
      <c r="T149" s="28"/>
      <c r="U149" s="28"/>
      <c r="V149" s="59"/>
      <c r="W149" s="59"/>
      <c r="X149" s="60"/>
      <c r="Y149" s="8" t="str">
        <f>IF(B149="","00000000000000000",B149)&amp;IF(F149="","000000",F149)&amp;IF(G149="","000",G149)</f>
        <v>0702000Ю650500119530315001</v>
      </c>
      <c r="Z149" s="23"/>
      <c r="AA149" s="23"/>
      <c r="AB149" s="23"/>
      <c r="AC149" s="23"/>
      <c r="AD149" s="14"/>
      <c r="AE149" s="26"/>
      <c r="AF149" s="27"/>
      <c r="AG149" s="27"/>
    </row>
    <row r="150" spans="2:33" x14ac:dyDescent="0.2">
      <c r="B150" s="170" t="s">
        <v>91</v>
      </c>
      <c r="C150" s="171"/>
      <c r="D150" s="171"/>
      <c r="E150" s="172"/>
      <c r="F150" s="70" t="s">
        <v>194</v>
      </c>
      <c r="G150" s="107" t="s">
        <v>119</v>
      </c>
      <c r="H150" s="28"/>
      <c r="I150" s="147"/>
      <c r="J150" s="147"/>
      <c r="K150" s="147"/>
      <c r="L150" s="147"/>
      <c r="M150" s="147"/>
      <c r="N150" s="147"/>
      <c r="O150" s="28">
        <v>29951.39</v>
      </c>
      <c r="P150" s="28"/>
      <c r="Q150" s="28">
        <v>29951.39</v>
      </c>
      <c r="R150" s="28"/>
      <c r="S150" s="64">
        <f>H150+O150-Q150</f>
        <v>0</v>
      </c>
      <c r="T150" s="28"/>
      <c r="U150" s="28"/>
      <c r="V150" s="59"/>
      <c r="W150" s="59"/>
      <c r="X150" s="60"/>
      <c r="Y150" s="8" t="str">
        <f>IF(B150="","00000000000000000",B150)&amp;IF(F150="","000000",F150)&amp;IF(G150="","000",G150)</f>
        <v>0702000Ю651790119530315001</v>
      </c>
      <c r="Z150" s="23"/>
      <c r="AA150" s="23"/>
      <c r="AB150" s="23"/>
      <c r="AC150" s="23"/>
      <c r="AD150" s="14"/>
      <c r="AE150" s="26"/>
      <c r="AF150" s="27"/>
      <c r="AG150" s="27"/>
    </row>
    <row r="151" spans="2:33" x14ac:dyDescent="0.2">
      <c r="B151" s="170" t="s">
        <v>92</v>
      </c>
      <c r="C151" s="171"/>
      <c r="D151" s="171"/>
      <c r="E151" s="172"/>
      <c r="F151" s="70" t="s">
        <v>194</v>
      </c>
      <c r="G151" s="107" t="s">
        <v>119</v>
      </c>
      <c r="H151" s="28"/>
      <c r="I151" s="147"/>
      <c r="J151" s="147"/>
      <c r="K151" s="147"/>
      <c r="L151" s="147"/>
      <c r="M151" s="147"/>
      <c r="N151" s="147"/>
      <c r="O151" s="28">
        <v>391074.44</v>
      </c>
      <c r="P151" s="28"/>
      <c r="Q151" s="28">
        <v>391074.44</v>
      </c>
      <c r="R151" s="28"/>
      <c r="S151" s="64">
        <f>H151+O151-Q151</f>
        <v>0</v>
      </c>
      <c r="T151" s="28"/>
      <c r="U151" s="28"/>
      <c r="V151" s="59"/>
      <c r="W151" s="59"/>
      <c r="X151" s="60"/>
      <c r="Y151" s="8" t="str">
        <f>IF(B151="","00000000000000000",B151)&amp;IF(F151="","000000",F151)&amp;IF(G151="","000",G151)</f>
        <v>0702000Ю653030119530315001</v>
      </c>
      <c r="Z151" s="23"/>
      <c r="AA151" s="23"/>
      <c r="AB151" s="23"/>
      <c r="AC151" s="23"/>
      <c r="AD151" s="14"/>
      <c r="AE151" s="26"/>
      <c r="AF151" s="27"/>
      <c r="AG151" s="27"/>
    </row>
    <row r="152" spans="2:33" x14ac:dyDescent="0.2">
      <c r="B152" s="170" t="s">
        <v>93</v>
      </c>
      <c r="C152" s="171"/>
      <c r="D152" s="171"/>
      <c r="E152" s="172"/>
      <c r="F152" s="70" t="s">
        <v>194</v>
      </c>
      <c r="G152" s="107" t="s">
        <v>119</v>
      </c>
      <c r="H152" s="28"/>
      <c r="I152" s="147"/>
      <c r="J152" s="147"/>
      <c r="K152" s="147"/>
      <c r="L152" s="147"/>
      <c r="M152" s="147"/>
      <c r="N152" s="147"/>
      <c r="O152" s="28">
        <v>58370.49</v>
      </c>
      <c r="P152" s="28"/>
      <c r="Q152" s="28">
        <v>58370.49</v>
      </c>
      <c r="R152" s="28"/>
      <c r="S152" s="64">
        <f>H152+O152-Q152</f>
        <v>0</v>
      </c>
      <c r="T152" s="28"/>
      <c r="U152" s="28"/>
      <c r="V152" s="59"/>
      <c r="W152" s="59"/>
      <c r="X152" s="60"/>
      <c r="Y152" s="8" t="str">
        <f>IF(B152="","00000000000000000",B152)&amp;IF(F152="","000000",F152)&amp;IF(G152="","000",G152)</f>
        <v>07030000000000119530315001</v>
      </c>
      <c r="Z152" s="23"/>
      <c r="AA152" s="23"/>
      <c r="AB152" s="23"/>
      <c r="AC152" s="23"/>
      <c r="AD152" s="14"/>
      <c r="AE152" s="26"/>
      <c r="AF152" s="27"/>
      <c r="AG152" s="27"/>
    </row>
    <row r="153" spans="2:33" x14ac:dyDescent="0.2">
      <c r="B153" s="148" t="s">
        <v>42</v>
      </c>
      <c r="C153" s="149"/>
      <c r="D153" s="149"/>
      <c r="E153" s="150"/>
      <c r="F153" s="173" t="s">
        <v>195</v>
      </c>
      <c r="G153" s="174"/>
      <c r="H153" s="62"/>
      <c r="I153" s="151"/>
      <c r="J153" s="151"/>
      <c r="K153" s="151"/>
      <c r="L153" s="151"/>
      <c r="M153" s="151"/>
      <c r="N153" s="151"/>
      <c r="O153" s="62">
        <v>794375.69</v>
      </c>
      <c r="P153" s="62"/>
      <c r="Q153" s="62">
        <v>788175.69</v>
      </c>
      <c r="R153" s="62"/>
      <c r="S153" s="62">
        <v>6200</v>
      </c>
      <c r="T153" s="62"/>
      <c r="U153" s="62"/>
      <c r="V153" s="62"/>
      <c r="W153" s="62"/>
      <c r="X153" s="49"/>
      <c r="Y153" s="23"/>
      <c r="Z153" s="23"/>
      <c r="AA153" s="23"/>
      <c r="AB153" s="23"/>
      <c r="AC153" s="23"/>
      <c r="AD153" s="14"/>
      <c r="AE153" s="26"/>
      <c r="AF153" s="27"/>
      <c r="AG153" s="27"/>
    </row>
    <row r="154" spans="2:33" x14ac:dyDescent="0.2">
      <c r="B154" s="170" t="s">
        <v>80</v>
      </c>
      <c r="C154" s="171"/>
      <c r="D154" s="171"/>
      <c r="E154" s="172"/>
      <c r="F154" s="70" t="s">
        <v>196</v>
      </c>
      <c r="G154" s="107" t="s">
        <v>129</v>
      </c>
      <c r="H154" s="28"/>
      <c r="I154" s="147"/>
      <c r="J154" s="147"/>
      <c r="K154" s="147"/>
      <c r="L154" s="147"/>
      <c r="M154" s="147"/>
      <c r="N154" s="147"/>
      <c r="O154" s="28">
        <v>2735.23</v>
      </c>
      <c r="P154" s="28"/>
      <c r="Q154" s="28">
        <v>2735.23</v>
      </c>
      <c r="R154" s="28"/>
      <c r="S154" s="64">
        <f>H154+O154-Q154</f>
        <v>0</v>
      </c>
      <c r="T154" s="28"/>
      <c r="U154" s="28"/>
      <c r="V154" s="59"/>
      <c r="W154" s="59"/>
      <c r="X154" s="60"/>
      <c r="Y154" s="8" t="str">
        <f>IF(B154="","00000000000000000",B154)&amp;IF(F154="","000000",F154)&amp;IF(G154="","000",G154)</f>
        <v>07020000000000111530403007</v>
      </c>
      <c r="Z154" s="23"/>
      <c r="AA154" s="23"/>
      <c r="AB154" s="23"/>
      <c r="AC154" s="23"/>
      <c r="AD154" s="14"/>
      <c r="AE154" s="26"/>
      <c r="AF154" s="27"/>
      <c r="AG154" s="27"/>
    </row>
    <row r="155" spans="2:33" x14ac:dyDescent="0.2">
      <c r="B155" s="170" t="s">
        <v>85</v>
      </c>
      <c r="C155" s="171"/>
      <c r="D155" s="171"/>
      <c r="E155" s="172"/>
      <c r="F155" s="70" t="s">
        <v>196</v>
      </c>
      <c r="G155" s="107" t="s">
        <v>129</v>
      </c>
      <c r="H155" s="28"/>
      <c r="I155" s="147"/>
      <c r="J155" s="147"/>
      <c r="K155" s="147"/>
      <c r="L155" s="147"/>
      <c r="M155" s="147"/>
      <c r="N155" s="147"/>
      <c r="O155" s="28">
        <v>602.82000000000005</v>
      </c>
      <c r="P155" s="28"/>
      <c r="Q155" s="28">
        <v>602.82000000000005</v>
      </c>
      <c r="R155" s="28"/>
      <c r="S155" s="64">
        <f>H155+O155-Q155</f>
        <v>0</v>
      </c>
      <c r="T155" s="28"/>
      <c r="U155" s="28"/>
      <c r="V155" s="59"/>
      <c r="W155" s="59"/>
      <c r="X155" s="60"/>
      <c r="Y155" s="8" t="str">
        <f>IF(B155="","00000000000000000",B155)&amp;IF(F155="","000000",F155)&amp;IF(G155="","000",G155)</f>
        <v>0702000Ю650500111530403007</v>
      </c>
      <c r="Z155" s="23"/>
      <c r="AA155" s="23"/>
      <c r="AB155" s="23"/>
      <c r="AC155" s="23"/>
      <c r="AD155" s="14"/>
      <c r="AE155" s="26"/>
      <c r="AF155" s="27"/>
      <c r="AG155" s="27"/>
    </row>
    <row r="156" spans="2:33" x14ac:dyDescent="0.2">
      <c r="B156" s="170" t="s">
        <v>86</v>
      </c>
      <c r="C156" s="171"/>
      <c r="D156" s="171"/>
      <c r="E156" s="172"/>
      <c r="F156" s="70" t="s">
        <v>196</v>
      </c>
      <c r="G156" s="107" t="s">
        <v>129</v>
      </c>
      <c r="H156" s="28"/>
      <c r="I156" s="147"/>
      <c r="J156" s="147"/>
      <c r="K156" s="147"/>
      <c r="L156" s="147"/>
      <c r="M156" s="147"/>
      <c r="N156" s="147"/>
      <c r="O156" s="28">
        <v>991.46</v>
      </c>
      <c r="P156" s="28"/>
      <c r="Q156" s="28">
        <v>991.46</v>
      </c>
      <c r="R156" s="28"/>
      <c r="S156" s="64">
        <f>H156+O156-Q156</f>
        <v>0</v>
      </c>
      <c r="T156" s="28"/>
      <c r="U156" s="28"/>
      <c r="V156" s="59"/>
      <c r="W156" s="59"/>
      <c r="X156" s="60"/>
      <c r="Y156" s="8" t="str">
        <f>IF(B156="","00000000000000000",B156)&amp;IF(F156="","000000",F156)&amp;IF(G156="","000",G156)</f>
        <v>0702000Ю651790111530403007</v>
      </c>
      <c r="Z156" s="23"/>
      <c r="AA156" s="23"/>
      <c r="AB156" s="23"/>
      <c r="AC156" s="23"/>
      <c r="AD156" s="14"/>
      <c r="AE156" s="26"/>
      <c r="AF156" s="27"/>
      <c r="AG156" s="27"/>
    </row>
    <row r="157" spans="2:33" x14ac:dyDescent="0.2">
      <c r="B157" s="170" t="s">
        <v>87</v>
      </c>
      <c r="C157" s="171"/>
      <c r="D157" s="171"/>
      <c r="E157" s="172"/>
      <c r="F157" s="70" t="s">
        <v>196</v>
      </c>
      <c r="G157" s="107" t="s">
        <v>129</v>
      </c>
      <c r="H157" s="28"/>
      <c r="I157" s="147"/>
      <c r="J157" s="147"/>
      <c r="K157" s="147"/>
      <c r="L157" s="147"/>
      <c r="M157" s="147"/>
      <c r="N157" s="147"/>
      <c r="O157" s="28">
        <v>3621.94</v>
      </c>
      <c r="P157" s="28"/>
      <c r="Q157" s="28">
        <v>3621.94</v>
      </c>
      <c r="R157" s="28"/>
      <c r="S157" s="64">
        <f>H157+O157-Q157</f>
        <v>0</v>
      </c>
      <c r="T157" s="28"/>
      <c r="U157" s="28"/>
      <c r="V157" s="59"/>
      <c r="W157" s="59"/>
      <c r="X157" s="60"/>
      <c r="Y157" s="8" t="str">
        <f>IF(B157="","00000000000000000",B157)&amp;IF(F157="","000000",F157)&amp;IF(G157="","000",G157)</f>
        <v>0702000Ю653030111530403007</v>
      </c>
      <c r="Z157" s="23"/>
      <c r="AA157" s="23"/>
      <c r="AB157" s="23"/>
      <c r="AC157" s="23"/>
      <c r="AD157" s="14"/>
      <c r="AE157" s="26"/>
      <c r="AF157" s="27"/>
      <c r="AG157" s="27"/>
    </row>
    <row r="158" spans="2:33" x14ac:dyDescent="0.2">
      <c r="B158" s="170" t="s">
        <v>88</v>
      </c>
      <c r="C158" s="171"/>
      <c r="D158" s="171"/>
      <c r="E158" s="172"/>
      <c r="F158" s="70" t="s">
        <v>196</v>
      </c>
      <c r="G158" s="107" t="s">
        <v>129</v>
      </c>
      <c r="H158" s="28"/>
      <c r="I158" s="147"/>
      <c r="J158" s="147"/>
      <c r="K158" s="147"/>
      <c r="L158" s="147"/>
      <c r="M158" s="147"/>
      <c r="N158" s="147"/>
      <c r="O158" s="28">
        <v>302.92</v>
      </c>
      <c r="P158" s="28"/>
      <c r="Q158" s="28">
        <v>302.92</v>
      </c>
      <c r="R158" s="28"/>
      <c r="S158" s="64">
        <f>H158+O158-Q158</f>
        <v>0</v>
      </c>
      <c r="T158" s="28"/>
      <c r="U158" s="28"/>
      <c r="V158" s="59"/>
      <c r="W158" s="59"/>
      <c r="X158" s="60"/>
      <c r="Y158" s="8" t="str">
        <f>IF(B158="","00000000000000000",B158)&amp;IF(F158="","000000",F158)&amp;IF(G158="","000",G158)</f>
        <v>07030000000000111530403007</v>
      </c>
      <c r="Z158" s="23"/>
      <c r="AA158" s="23"/>
      <c r="AB158" s="23"/>
      <c r="AC158" s="23"/>
      <c r="AD158" s="14"/>
      <c r="AE158" s="26"/>
      <c r="AF158" s="27"/>
      <c r="AG158" s="27"/>
    </row>
    <row r="159" spans="2:33" x14ac:dyDescent="0.2">
      <c r="B159" s="148" t="s">
        <v>42</v>
      </c>
      <c r="C159" s="149"/>
      <c r="D159" s="149"/>
      <c r="E159" s="150"/>
      <c r="F159" s="173" t="s">
        <v>197</v>
      </c>
      <c r="G159" s="174"/>
      <c r="H159" s="62"/>
      <c r="I159" s="151"/>
      <c r="J159" s="151"/>
      <c r="K159" s="151"/>
      <c r="L159" s="151"/>
      <c r="M159" s="151"/>
      <c r="N159" s="151"/>
      <c r="O159" s="62">
        <v>8254.3700000000008</v>
      </c>
      <c r="P159" s="62"/>
      <c r="Q159" s="62">
        <v>8254.3700000000008</v>
      </c>
      <c r="R159" s="62"/>
      <c r="S159" s="62">
        <v>0</v>
      </c>
      <c r="T159" s="62"/>
      <c r="U159" s="62"/>
      <c r="V159" s="62"/>
      <c r="W159" s="62"/>
      <c r="X159" s="49"/>
      <c r="Y159" s="23"/>
      <c r="Z159" s="23"/>
      <c r="AA159" s="23"/>
      <c r="AB159" s="23"/>
      <c r="AC159" s="23"/>
      <c r="AD159" s="14"/>
      <c r="AE159" s="26"/>
      <c r="AF159" s="27"/>
      <c r="AG159" s="27"/>
    </row>
    <row r="160" spans="2:33" ht="0.75" hidden="1" customHeight="1" x14ac:dyDescent="0.2">
      <c r="B160" s="234"/>
      <c r="C160" s="235"/>
      <c r="D160" s="235"/>
      <c r="E160" s="236"/>
      <c r="F160" s="69"/>
      <c r="G160" s="69"/>
      <c r="H160" s="50"/>
      <c r="I160" s="184"/>
      <c r="J160" s="184"/>
      <c r="K160" s="184"/>
      <c r="L160" s="184"/>
      <c r="M160" s="184"/>
      <c r="N160" s="184"/>
      <c r="O160" s="50"/>
      <c r="P160" s="50"/>
      <c r="Q160" s="50"/>
      <c r="R160" s="50"/>
      <c r="S160" s="50"/>
      <c r="T160" s="50"/>
      <c r="U160" s="50"/>
      <c r="V160" s="50"/>
      <c r="W160" s="50"/>
      <c r="X160" s="51"/>
      <c r="Y160" s="23"/>
      <c r="Z160" s="23"/>
      <c r="AA160" s="23"/>
      <c r="AB160" s="23"/>
      <c r="AC160" s="23"/>
      <c r="AD160" s="14"/>
      <c r="AE160" s="26"/>
      <c r="AF160" s="27"/>
      <c r="AG160" s="27"/>
    </row>
    <row r="161" spans="2:33" x14ac:dyDescent="0.2">
      <c r="B161" s="222" t="s">
        <v>41</v>
      </c>
      <c r="C161" s="223"/>
      <c r="D161" s="223"/>
      <c r="E161" s="223"/>
      <c r="F161" s="223"/>
      <c r="G161" s="223"/>
      <c r="H161" s="47"/>
      <c r="I161" s="183"/>
      <c r="J161" s="183"/>
      <c r="K161" s="183"/>
      <c r="L161" s="183"/>
      <c r="M161" s="183"/>
      <c r="N161" s="183"/>
      <c r="O161" s="47"/>
      <c r="P161" s="47"/>
      <c r="Q161" s="47"/>
      <c r="R161" s="47"/>
      <c r="S161" s="47"/>
      <c r="T161" s="47"/>
      <c r="U161" s="47"/>
      <c r="V161" s="47"/>
      <c r="W161" s="47"/>
      <c r="X161" s="37"/>
      <c r="Y161" s="8"/>
      <c r="Z161" s="8"/>
      <c r="AA161" s="8"/>
      <c r="AB161" s="8"/>
      <c r="AC161" s="8"/>
      <c r="AD161" s="13"/>
    </row>
    <row r="162" spans="2:33" x14ac:dyDescent="0.2">
      <c r="B162" s="218"/>
      <c r="C162" s="219"/>
      <c r="D162" s="219"/>
      <c r="E162" s="220"/>
      <c r="F162" s="123"/>
      <c r="G162" s="124"/>
      <c r="H162" s="125"/>
      <c r="I162" s="221"/>
      <c r="J162" s="221"/>
      <c r="K162" s="221"/>
      <c r="L162" s="221"/>
      <c r="M162" s="221"/>
      <c r="N162" s="221"/>
      <c r="O162" s="125"/>
      <c r="P162" s="125"/>
      <c r="Q162" s="125"/>
      <c r="R162" s="125"/>
      <c r="S162" s="126">
        <f>H162+O162-Q162</f>
        <v>0</v>
      </c>
      <c r="T162" s="125"/>
      <c r="U162" s="125"/>
      <c r="V162" s="127"/>
      <c r="W162" s="127"/>
      <c r="X162" s="128"/>
      <c r="Y162" s="129" t="str">
        <f>IF(B162="","00000000000000000",B162)&amp;IF(F162="","000000",F162)&amp;IF(G162="","000",G162)</f>
        <v>00000000000000000000000000</v>
      </c>
      <c r="Z162" s="130"/>
      <c r="AA162" s="130"/>
      <c r="AB162" s="130"/>
      <c r="AC162" s="130"/>
      <c r="AD162" s="14"/>
      <c r="AE162" s="26"/>
      <c r="AF162" s="27"/>
      <c r="AG162" s="27"/>
    </row>
    <row r="163" spans="2:33" hidden="1" x14ac:dyDescent="0.2">
      <c r="B163" s="224" t="s">
        <v>42</v>
      </c>
      <c r="C163" s="225"/>
      <c r="D163" s="225"/>
      <c r="E163" s="226"/>
      <c r="F163" s="244"/>
      <c r="G163" s="135"/>
      <c r="H163" s="131"/>
      <c r="I163" s="227"/>
      <c r="J163" s="227"/>
      <c r="K163" s="227"/>
      <c r="L163" s="227"/>
      <c r="M163" s="227"/>
      <c r="N163" s="227"/>
      <c r="O163" s="131"/>
      <c r="P163" s="131"/>
      <c r="Q163" s="131"/>
      <c r="R163" s="131"/>
      <c r="S163" s="131"/>
      <c r="T163" s="131"/>
      <c r="U163" s="131"/>
      <c r="V163" s="131"/>
      <c r="W163" s="131"/>
      <c r="X163" s="132"/>
      <c r="Y163" s="130"/>
      <c r="Z163" s="130"/>
      <c r="AA163" s="130"/>
      <c r="AB163" s="130"/>
      <c r="AC163" s="130"/>
      <c r="AD163" s="14"/>
      <c r="AE163" s="26"/>
      <c r="AF163" s="27"/>
      <c r="AG163" s="27"/>
    </row>
    <row r="164" spans="2:33" hidden="1" x14ac:dyDescent="0.2">
      <c r="B164" s="177"/>
      <c r="C164" s="178"/>
      <c r="D164" s="178"/>
      <c r="E164" s="179"/>
      <c r="F164" s="77"/>
      <c r="G164" s="72"/>
      <c r="H164" s="57"/>
      <c r="I164" s="180"/>
      <c r="J164" s="181"/>
      <c r="K164" s="182"/>
      <c r="L164" s="180"/>
      <c r="M164" s="181"/>
      <c r="N164" s="182"/>
      <c r="O164" s="57"/>
      <c r="P164" s="57"/>
      <c r="Q164" s="57"/>
      <c r="R164" s="57"/>
      <c r="S164" s="57"/>
      <c r="T164" s="57"/>
      <c r="U164" s="57"/>
      <c r="V164" s="57"/>
      <c r="W164" s="57"/>
      <c r="X164" s="58"/>
      <c r="Y164" s="23"/>
      <c r="Z164" s="23"/>
      <c r="AA164" s="23"/>
      <c r="AB164" s="23"/>
      <c r="AC164" s="23"/>
      <c r="AD164" s="14"/>
      <c r="AE164" s="26"/>
      <c r="AF164" s="27"/>
      <c r="AG164" s="27"/>
    </row>
    <row r="165" spans="2:33" ht="22.5" customHeight="1" x14ac:dyDescent="0.2">
      <c r="B165" s="175" t="s">
        <v>66</v>
      </c>
      <c r="C165" s="176"/>
      <c r="D165" s="176"/>
      <c r="E165" s="176"/>
      <c r="F165" s="176"/>
      <c r="G165" s="176"/>
      <c r="H165" s="47"/>
      <c r="I165" s="183"/>
      <c r="J165" s="183"/>
      <c r="K165" s="183"/>
      <c r="L165" s="183"/>
      <c r="M165" s="183"/>
      <c r="N165" s="183"/>
      <c r="O165" s="47"/>
      <c r="P165" s="47"/>
      <c r="Q165" s="47"/>
      <c r="R165" s="47"/>
      <c r="S165" s="47"/>
      <c r="T165" s="47"/>
      <c r="U165" s="47"/>
      <c r="V165" s="47"/>
      <c r="W165" s="47"/>
      <c r="X165" s="37"/>
      <c r="Y165" s="8"/>
      <c r="Z165" s="8"/>
      <c r="AA165" s="8"/>
      <c r="AB165" s="8"/>
      <c r="AC165" s="8"/>
      <c r="AD165" s="13"/>
    </row>
    <row r="166" spans="2:33" x14ac:dyDescent="0.2">
      <c r="B166" s="272" t="s">
        <v>65</v>
      </c>
      <c r="C166" s="273"/>
      <c r="D166" s="273"/>
      <c r="E166" s="274"/>
      <c r="F166" s="275" t="s">
        <v>111</v>
      </c>
      <c r="G166" s="248"/>
      <c r="H166" s="59"/>
      <c r="I166" s="276"/>
      <c r="J166" s="277"/>
      <c r="K166" s="278"/>
      <c r="L166" s="276"/>
      <c r="M166" s="277"/>
      <c r="N166" s="278"/>
      <c r="O166" s="59"/>
      <c r="P166" s="59"/>
      <c r="Q166" s="59"/>
      <c r="R166" s="59"/>
      <c r="S166" s="59"/>
      <c r="T166" s="59"/>
      <c r="U166" s="59"/>
      <c r="V166" s="28">
        <v>15960.7</v>
      </c>
      <c r="W166" s="28"/>
      <c r="X166" s="61"/>
      <c r="Y166" s="8" t="str">
        <f>IF(B166="","00000000000000000",B166)&amp;IF(F166="","000000000",F166)</f>
        <v>00000000000000000220521000</v>
      </c>
      <c r="Z166" s="23"/>
      <c r="AA166" s="23"/>
      <c r="AB166" s="23"/>
      <c r="AC166" s="23"/>
      <c r="AD166" s="14"/>
      <c r="AE166" s="26"/>
      <c r="AF166" s="27"/>
      <c r="AG166" s="27"/>
    </row>
    <row r="167" spans="2:33" ht="6" hidden="1" customHeight="1" thickBot="1" x14ac:dyDescent="0.25">
      <c r="B167" s="239"/>
      <c r="C167" s="240"/>
      <c r="D167" s="240"/>
      <c r="E167" s="241"/>
      <c r="F167" s="23"/>
      <c r="G167" s="79"/>
      <c r="H167" s="80"/>
      <c r="I167" s="217"/>
      <c r="J167" s="217"/>
      <c r="K167" s="217"/>
      <c r="L167" s="217"/>
      <c r="M167" s="217"/>
      <c r="N167" s="217"/>
      <c r="O167" s="80"/>
      <c r="P167" s="80"/>
      <c r="Q167" s="80"/>
      <c r="R167" s="80"/>
      <c r="S167" s="80"/>
      <c r="T167" s="80"/>
      <c r="U167" s="80"/>
      <c r="V167" s="80"/>
      <c r="W167" s="80"/>
      <c r="X167" s="81"/>
      <c r="Y167" s="2"/>
      <c r="Z167" s="2"/>
      <c r="AA167" s="2"/>
      <c r="AB167" s="2"/>
      <c r="AC167" s="2"/>
      <c r="AD167" s="2"/>
      <c r="AE167" s="26"/>
      <c r="AF167" s="27"/>
      <c r="AG167" s="27"/>
    </row>
    <row r="168" spans="2:33" ht="26.25" customHeight="1" x14ac:dyDescent="0.2">
      <c r="B168" s="237" t="s">
        <v>68</v>
      </c>
      <c r="C168" s="237"/>
      <c r="D168" s="237"/>
      <c r="E168" s="237"/>
      <c r="F168" s="237"/>
      <c r="G168" s="237"/>
      <c r="H168" s="84">
        <v>15960.7</v>
      </c>
      <c r="I168" s="238"/>
      <c r="J168" s="238"/>
      <c r="K168" s="238"/>
      <c r="L168" s="238"/>
      <c r="M168" s="238"/>
      <c r="N168" s="238"/>
      <c r="O168" s="84">
        <v>115358728.75</v>
      </c>
      <c r="P168" s="84">
        <v>22871289.02</v>
      </c>
      <c r="Q168" s="84">
        <v>114600142.34</v>
      </c>
      <c r="R168" s="84">
        <v>2876596.59</v>
      </c>
      <c r="S168" s="84">
        <v>774547.11</v>
      </c>
      <c r="T168" s="84"/>
      <c r="U168" s="84">
        <v>343281.68</v>
      </c>
      <c r="V168" s="84">
        <v>15960.7</v>
      </c>
      <c r="W168" s="84">
        <v>0</v>
      </c>
      <c r="X168" s="85">
        <v>0</v>
      </c>
      <c r="Y168" s="21"/>
      <c r="Z168" s="21"/>
      <c r="AA168" s="21"/>
      <c r="AB168" s="21"/>
      <c r="AC168" s="21"/>
      <c r="AD168" s="2"/>
      <c r="AE168" s="27"/>
      <c r="AF168" s="27"/>
      <c r="AG168" s="27"/>
    </row>
    <row r="169" spans="2:33" x14ac:dyDescent="0.2">
      <c r="B169" s="170" t="s">
        <v>94</v>
      </c>
      <c r="C169" s="171"/>
      <c r="D169" s="171"/>
      <c r="E169" s="172"/>
      <c r="F169" s="247" t="s">
        <v>95</v>
      </c>
      <c r="G169" s="248"/>
      <c r="H169" s="86"/>
      <c r="I169" s="269" t="s">
        <v>70</v>
      </c>
      <c r="J169" s="269"/>
      <c r="K169" s="269"/>
      <c r="L169" s="269" t="s">
        <v>70</v>
      </c>
      <c r="M169" s="269"/>
      <c r="N169" s="269"/>
      <c r="O169" s="86">
        <v>11643.07</v>
      </c>
      <c r="P169" s="87" t="s">
        <v>70</v>
      </c>
      <c r="Q169" s="86">
        <v>11643.07</v>
      </c>
      <c r="R169" s="87" t="s">
        <v>70</v>
      </c>
      <c r="S169" s="88">
        <f t="shared" ref="S169:S187" si="4">H169+O169-Q169</f>
        <v>0</v>
      </c>
      <c r="T169" s="87" t="s">
        <v>70</v>
      </c>
      <c r="U169" s="87" t="s">
        <v>70</v>
      </c>
      <c r="V169" s="100"/>
      <c r="W169" s="87" t="s">
        <v>70</v>
      </c>
      <c r="X169" s="89" t="s">
        <v>70</v>
      </c>
      <c r="Y169" s="8" t="str">
        <f t="shared" ref="Y169:Y187" si="5">IF(B169="","00000000000000000",B169)&amp;IF(F169="","000000000",F169)</f>
        <v>07020000000000120240141121</v>
      </c>
      <c r="Z169" s="23"/>
      <c r="AA169" s="23"/>
      <c r="AB169" s="23"/>
      <c r="AC169" s="23"/>
      <c r="AD169" s="16"/>
      <c r="AE169" s="27"/>
      <c r="AF169" s="27"/>
      <c r="AG169" s="27"/>
    </row>
    <row r="170" spans="2:33" x14ac:dyDescent="0.2">
      <c r="B170" s="170" t="s">
        <v>96</v>
      </c>
      <c r="C170" s="171"/>
      <c r="D170" s="171"/>
      <c r="E170" s="172"/>
      <c r="F170" s="247" t="s">
        <v>97</v>
      </c>
      <c r="G170" s="248"/>
      <c r="H170" s="86"/>
      <c r="I170" s="269" t="s">
        <v>70</v>
      </c>
      <c r="J170" s="269"/>
      <c r="K170" s="269"/>
      <c r="L170" s="269" t="s">
        <v>70</v>
      </c>
      <c r="M170" s="269"/>
      <c r="N170" s="269"/>
      <c r="O170" s="86">
        <v>559531</v>
      </c>
      <c r="P170" s="87" t="s">
        <v>70</v>
      </c>
      <c r="Q170" s="86">
        <v>559531</v>
      </c>
      <c r="R170" s="87" t="s">
        <v>70</v>
      </c>
      <c r="S170" s="88">
        <f t="shared" si="4"/>
        <v>0</v>
      </c>
      <c r="T170" s="87" t="s">
        <v>70</v>
      </c>
      <c r="U170" s="87" t="s">
        <v>70</v>
      </c>
      <c r="V170" s="100"/>
      <c r="W170" s="87" t="s">
        <v>70</v>
      </c>
      <c r="X170" s="89" t="s">
        <v>70</v>
      </c>
      <c r="Y170" s="8" t="str">
        <f t="shared" si="5"/>
        <v>07020000000000150240141155</v>
      </c>
      <c r="Z170" s="23"/>
      <c r="AA170" s="23"/>
      <c r="AB170" s="23"/>
      <c r="AC170" s="23"/>
      <c r="AD170" s="16"/>
      <c r="AE170" s="27"/>
      <c r="AF170" s="27"/>
      <c r="AG170" s="27"/>
    </row>
    <row r="171" spans="2:33" x14ac:dyDescent="0.2">
      <c r="B171" s="170" t="s">
        <v>94</v>
      </c>
      <c r="C171" s="171"/>
      <c r="D171" s="171"/>
      <c r="E171" s="172"/>
      <c r="F171" s="247" t="s">
        <v>98</v>
      </c>
      <c r="G171" s="248"/>
      <c r="H171" s="86">
        <v>15960.7</v>
      </c>
      <c r="I171" s="269" t="s">
        <v>70</v>
      </c>
      <c r="J171" s="269"/>
      <c r="K171" s="269"/>
      <c r="L171" s="269" t="s">
        <v>70</v>
      </c>
      <c r="M171" s="269"/>
      <c r="N171" s="269"/>
      <c r="O171" s="86"/>
      <c r="P171" s="87" t="s">
        <v>70</v>
      </c>
      <c r="Q171" s="86">
        <v>11643.07</v>
      </c>
      <c r="R171" s="87" t="s">
        <v>70</v>
      </c>
      <c r="S171" s="88">
        <f t="shared" si="4"/>
        <v>4317.63</v>
      </c>
      <c r="T171" s="87" t="s">
        <v>70</v>
      </c>
      <c r="U171" s="87" t="s">
        <v>70</v>
      </c>
      <c r="V171" s="100"/>
      <c r="W171" s="87" t="s">
        <v>70</v>
      </c>
      <c r="X171" s="89" t="s">
        <v>70</v>
      </c>
      <c r="Y171" s="8" t="str">
        <f t="shared" si="5"/>
        <v>07020000000000120240149121</v>
      </c>
      <c r="Z171" s="23"/>
      <c r="AA171" s="23"/>
      <c r="AB171" s="23"/>
      <c r="AC171" s="23"/>
      <c r="AD171" s="16"/>
      <c r="AE171" s="27"/>
      <c r="AF171" s="27"/>
      <c r="AG171" s="27"/>
    </row>
    <row r="172" spans="2:33" x14ac:dyDescent="0.2">
      <c r="B172" s="170" t="s">
        <v>96</v>
      </c>
      <c r="C172" s="171"/>
      <c r="D172" s="171"/>
      <c r="E172" s="172"/>
      <c r="F172" s="247" t="s">
        <v>99</v>
      </c>
      <c r="G172" s="248"/>
      <c r="H172" s="86"/>
      <c r="I172" s="269" t="s">
        <v>70</v>
      </c>
      <c r="J172" s="269"/>
      <c r="K172" s="269"/>
      <c r="L172" s="269" t="s">
        <v>70</v>
      </c>
      <c r="M172" s="269"/>
      <c r="N172" s="269"/>
      <c r="O172" s="86">
        <v>1000000</v>
      </c>
      <c r="P172" s="87" t="s">
        <v>70</v>
      </c>
      <c r="Q172" s="86">
        <v>1000000</v>
      </c>
      <c r="R172" s="87" t="s">
        <v>70</v>
      </c>
      <c r="S172" s="88">
        <f t="shared" si="4"/>
        <v>0</v>
      </c>
      <c r="T172" s="87" t="s">
        <v>70</v>
      </c>
      <c r="U172" s="87" t="s">
        <v>70</v>
      </c>
      <c r="V172" s="100"/>
      <c r="W172" s="87" t="s">
        <v>70</v>
      </c>
      <c r="X172" s="89" t="s">
        <v>70</v>
      </c>
      <c r="Y172" s="8" t="str">
        <f t="shared" si="5"/>
        <v>07020000000000150240149155</v>
      </c>
      <c r="Z172" s="23"/>
      <c r="AA172" s="23"/>
      <c r="AB172" s="23"/>
      <c r="AC172" s="23"/>
      <c r="AD172" s="16"/>
      <c r="AE172" s="27"/>
      <c r="AF172" s="27"/>
      <c r="AG172" s="27"/>
    </row>
    <row r="173" spans="2:33" x14ac:dyDescent="0.2">
      <c r="B173" s="170" t="s">
        <v>100</v>
      </c>
      <c r="C173" s="171"/>
      <c r="D173" s="171"/>
      <c r="E173" s="172"/>
      <c r="F173" s="247" t="s">
        <v>101</v>
      </c>
      <c r="G173" s="248"/>
      <c r="H173" s="86"/>
      <c r="I173" s="269" t="s">
        <v>70</v>
      </c>
      <c r="J173" s="269"/>
      <c r="K173" s="269"/>
      <c r="L173" s="269" t="s">
        <v>70</v>
      </c>
      <c r="M173" s="269"/>
      <c r="N173" s="269"/>
      <c r="O173" s="86">
        <v>21660900</v>
      </c>
      <c r="P173" s="87" t="s">
        <v>70</v>
      </c>
      <c r="Q173" s="86">
        <v>21660900</v>
      </c>
      <c r="R173" s="87" t="s">
        <v>70</v>
      </c>
      <c r="S173" s="88">
        <f t="shared" si="4"/>
        <v>0</v>
      </c>
      <c r="T173" s="87" t="s">
        <v>70</v>
      </c>
      <c r="U173" s="87" t="s">
        <v>70</v>
      </c>
      <c r="V173" s="100"/>
      <c r="W173" s="87" t="s">
        <v>70</v>
      </c>
      <c r="X173" s="89" t="s">
        <v>70</v>
      </c>
      <c r="Y173" s="8" t="str">
        <f t="shared" si="5"/>
        <v>07020000000000130440141131</v>
      </c>
      <c r="Z173" s="23"/>
      <c r="AA173" s="23"/>
      <c r="AB173" s="23"/>
      <c r="AC173" s="23"/>
      <c r="AD173" s="16"/>
      <c r="AE173" s="27"/>
      <c r="AF173" s="27"/>
      <c r="AG173" s="27"/>
    </row>
    <row r="174" spans="2:33" x14ac:dyDescent="0.2">
      <c r="B174" s="170" t="s">
        <v>100</v>
      </c>
      <c r="C174" s="171"/>
      <c r="D174" s="171"/>
      <c r="E174" s="172"/>
      <c r="F174" s="247" t="s">
        <v>102</v>
      </c>
      <c r="G174" s="248"/>
      <c r="H174" s="86"/>
      <c r="I174" s="269" t="s">
        <v>70</v>
      </c>
      <c r="J174" s="269"/>
      <c r="K174" s="269"/>
      <c r="L174" s="269" t="s">
        <v>70</v>
      </c>
      <c r="M174" s="269"/>
      <c r="N174" s="269"/>
      <c r="O174" s="86">
        <v>40582600</v>
      </c>
      <c r="P174" s="87" t="s">
        <v>70</v>
      </c>
      <c r="Q174" s="86">
        <v>40582600</v>
      </c>
      <c r="R174" s="87" t="s">
        <v>70</v>
      </c>
      <c r="S174" s="88">
        <f t="shared" si="4"/>
        <v>0</v>
      </c>
      <c r="T174" s="87" t="s">
        <v>70</v>
      </c>
      <c r="U174" s="87" t="s">
        <v>70</v>
      </c>
      <c r="V174" s="100"/>
      <c r="W174" s="87" t="s">
        <v>70</v>
      </c>
      <c r="X174" s="89" t="s">
        <v>70</v>
      </c>
      <c r="Y174" s="8" t="str">
        <f t="shared" si="5"/>
        <v>07020000000000130440149131</v>
      </c>
      <c r="Z174" s="23"/>
      <c r="AA174" s="23"/>
      <c r="AB174" s="23"/>
      <c r="AC174" s="23"/>
      <c r="AD174" s="16"/>
      <c r="AE174" s="27"/>
      <c r="AF174" s="27"/>
      <c r="AG174" s="27"/>
    </row>
    <row r="175" spans="2:33" x14ac:dyDescent="0.2">
      <c r="B175" s="170" t="s">
        <v>96</v>
      </c>
      <c r="C175" s="171"/>
      <c r="D175" s="171"/>
      <c r="E175" s="172"/>
      <c r="F175" s="247" t="s">
        <v>103</v>
      </c>
      <c r="G175" s="248"/>
      <c r="H175" s="86"/>
      <c r="I175" s="269" t="s">
        <v>70</v>
      </c>
      <c r="J175" s="269"/>
      <c r="K175" s="269"/>
      <c r="L175" s="269" t="s">
        <v>70</v>
      </c>
      <c r="M175" s="269"/>
      <c r="N175" s="269"/>
      <c r="O175" s="86">
        <v>3303700</v>
      </c>
      <c r="P175" s="87" t="s">
        <v>70</v>
      </c>
      <c r="Q175" s="86">
        <v>3303700</v>
      </c>
      <c r="R175" s="87" t="s">
        <v>70</v>
      </c>
      <c r="S175" s="88">
        <f t="shared" si="4"/>
        <v>0</v>
      </c>
      <c r="T175" s="87" t="s">
        <v>70</v>
      </c>
      <c r="U175" s="87" t="s">
        <v>70</v>
      </c>
      <c r="V175" s="100"/>
      <c r="W175" s="87" t="s">
        <v>70</v>
      </c>
      <c r="X175" s="89" t="s">
        <v>70</v>
      </c>
      <c r="Y175" s="8" t="str">
        <f t="shared" si="5"/>
        <v>07020000000000150540141152</v>
      </c>
      <c r="Z175" s="23"/>
      <c r="AA175" s="23"/>
      <c r="AB175" s="23"/>
      <c r="AC175" s="23"/>
      <c r="AD175" s="16"/>
      <c r="AE175" s="27"/>
      <c r="AF175" s="27"/>
      <c r="AG175" s="27"/>
    </row>
    <row r="176" spans="2:33" x14ac:dyDescent="0.2">
      <c r="B176" s="170" t="s">
        <v>104</v>
      </c>
      <c r="C176" s="171"/>
      <c r="D176" s="171"/>
      <c r="E176" s="172"/>
      <c r="F176" s="247" t="s">
        <v>103</v>
      </c>
      <c r="G176" s="248"/>
      <c r="H176" s="86"/>
      <c r="I176" s="269" t="s">
        <v>70</v>
      </c>
      <c r="J176" s="269"/>
      <c r="K176" s="269"/>
      <c r="L176" s="269" t="s">
        <v>70</v>
      </c>
      <c r="M176" s="269"/>
      <c r="N176" s="269"/>
      <c r="O176" s="86">
        <v>320000</v>
      </c>
      <c r="P176" s="87" t="s">
        <v>70</v>
      </c>
      <c r="Q176" s="86">
        <v>320000</v>
      </c>
      <c r="R176" s="87" t="s">
        <v>70</v>
      </c>
      <c r="S176" s="88">
        <f t="shared" si="4"/>
        <v>0</v>
      </c>
      <c r="T176" s="87" t="s">
        <v>70</v>
      </c>
      <c r="U176" s="87" t="s">
        <v>70</v>
      </c>
      <c r="V176" s="100"/>
      <c r="W176" s="87" t="s">
        <v>70</v>
      </c>
      <c r="X176" s="89" t="s">
        <v>70</v>
      </c>
      <c r="Y176" s="8" t="str">
        <f t="shared" si="5"/>
        <v>0702000Ю4А5590150540141152</v>
      </c>
      <c r="Z176" s="23"/>
      <c r="AA176" s="23"/>
      <c r="AB176" s="23"/>
      <c r="AC176" s="23"/>
      <c r="AD176" s="16"/>
      <c r="AE176" s="27"/>
      <c r="AF176" s="27"/>
      <c r="AG176" s="27"/>
    </row>
    <row r="177" spans="2:33" x14ac:dyDescent="0.2">
      <c r="B177" s="170" t="s">
        <v>105</v>
      </c>
      <c r="C177" s="171"/>
      <c r="D177" s="171"/>
      <c r="E177" s="172"/>
      <c r="F177" s="247" t="s">
        <v>103</v>
      </c>
      <c r="G177" s="248"/>
      <c r="H177" s="86"/>
      <c r="I177" s="269" t="s">
        <v>70</v>
      </c>
      <c r="J177" s="269"/>
      <c r="K177" s="269"/>
      <c r="L177" s="269" t="s">
        <v>70</v>
      </c>
      <c r="M177" s="269"/>
      <c r="N177" s="269"/>
      <c r="O177" s="86">
        <v>78500</v>
      </c>
      <c r="P177" s="87" t="s">
        <v>70</v>
      </c>
      <c r="Q177" s="86">
        <v>78500</v>
      </c>
      <c r="R177" s="87" t="s">
        <v>70</v>
      </c>
      <c r="S177" s="88">
        <f t="shared" si="4"/>
        <v>0</v>
      </c>
      <c r="T177" s="87" t="s">
        <v>70</v>
      </c>
      <c r="U177" s="87" t="s">
        <v>70</v>
      </c>
      <c r="V177" s="100"/>
      <c r="W177" s="87" t="s">
        <v>70</v>
      </c>
      <c r="X177" s="89" t="s">
        <v>70</v>
      </c>
      <c r="Y177" s="8" t="str">
        <f t="shared" si="5"/>
        <v>0702000Ю650500150540141152</v>
      </c>
      <c r="Z177" s="23"/>
      <c r="AA177" s="23"/>
      <c r="AB177" s="23"/>
      <c r="AC177" s="23"/>
      <c r="AD177" s="16"/>
      <c r="AE177" s="27"/>
      <c r="AF177" s="27"/>
      <c r="AG177" s="27"/>
    </row>
    <row r="178" spans="2:33" x14ac:dyDescent="0.2">
      <c r="B178" s="170" t="s">
        <v>106</v>
      </c>
      <c r="C178" s="171"/>
      <c r="D178" s="171"/>
      <c r="E178" s="172"/>
      <c r="F178" s="247" t="s">
        <v>103</v>
      </c>
      <c r="G178" s="248"/>
      <c r="H178" s="86"/>
      <c r="I178" s="269" t="s">
        <v>70</v>
      </c>
      <c r="J178" s="269"/>
      <c r="K178" s="269"/>
      <c r="L178" s="269" t="s">
        <v>70</v>
      </c>
      <c r="M178" s="269"/>
      <c r="N178" s="269"/>
      <c r="O178" s="86">
        <v>129300</v>
      </c>
      <c r="P178" s="87" t="s">
        <v>70</v>
      </c>
      <c r="Q178" s="86">
        <v>129300</v>
      </c>
      <c r="R178" s="87" t="s">
        <v>70</v>
      </c>
      <c r="S178" s="88">
        <f t="shared" si="4"/>
        <v>0</v>
      </c>
      <c r="T178" s="87" t="s">
        <v>70</v>
      </c>
      <c r="U178" s="87" t="s">
        <v>70</v>
      </c>
      <c r="V178" s="100"/>
      <c r="W178" s="87" t="s">
        <v>70</v>
      </c>
      <c r="X178" s="89" t="s">
        <v>70</v>
      </c>
      <c r="Y178" s="8" t="str">
        <f t="shared" si="5"/>
        <v>0702000Ю651790150540141152</v>
      </c>
      <c r="Z178" s="23"/>
      <c r="AA178" s="23"/>
      <c r="AB178" s="23"/>
      <c r="AC178" s="23"/>
      <c r="AD178" s="16"/>
      <c r="AE178" s="27"/>
      <c r="AF178" s="27"/>
      <c r="AG178" s="27"/>
    </row>
    <row r="179" spans="2:33" x14ac:dyDescent="0.2">
      <c r="B179" s="170" t="s">
        <v>107</v>
      </c>
      <c r="C179" s="171"/>
      <c r="D179" s="171"/>
      <c r="E179" s="172"/>
      <c r="F179" s="247" t="s">
        <v>103</v>
      </c>
      <c r="G179" s="248"/>
      <c r="H179" s="86"/>
      <c r="I179" s="269" t="s">
        <v>70</v>
      </c>
      <c r="J179" s="269"/>
      <c r="K179" s="269"/>
      <c r="L179" s="269" t="s">
        <v>70</v>
      </c>
      <c r="M179" s="269"/>
      <c r="N179" s="269"/>
      <c r="O179" s="86">
        <v>1697400</v>
      </c>
      <c r="P179" s="87" t="s">
        <v>70</v>
      </c>
      <c r="Q179" s="86">
        <v>1697400</v>
      </c>
      <c r="R179" s="87" t="s">
        <v>70</v>
      </c>
      <c r="S179" s="88">
        <f t="shared" si="4"/>
        <v>0</v>
      </c>
      <c r="T179" s="87" t="s">
        <v>70</v>
      </c>
      <c r="U179" s="87" t="s">
        <v>70</v>
      </c>
      <c r="V179" s="100"/>
      <c r="W179" s="87" t="s">
        <v>70</v>
      </c>
      <c r="X179" s="89" t="s">
        <v>70</v>
      </c>
      <c r="Y179" s="8" t="str">
        <f t="shared" si="5"/>
        <v>0702000Ю653030150540141152</v>
      </c>
      <c r="Z179" s="23"/>
      <c r="AA179" s="23"/>
      <c r="AB179" s="23"/>
      <c r="AC179" s="23"/>
      <c r="AD179" s="16"/>
      <c r="AE179" s="27"/>
      <c r="AF179" s="27"/>
      <c r="AG179" s="27"/>
    </row>
    <row r="180" spans="2:33" x14ac:dyDescent="0.2">
      <c r="B180" s="170" t="s">
        <v>108</v>
      </c>
      <c r="C180" s="171"/>
      <c r="D180" s="171"/>
      <c r="E180" s="172"/>
      <c r="F180" s="247" t="s">
        <v>103</v>
      </c>
      <c r="G180" s="248"/>
      <c r="H180" s="86"/>
      <c r="I180" s="269" t="s">
        <v>70</v>
      </c>
      <c r="J180" s="269"/>
      <c r="K180" s="269"/>
      <c r="L180" s="269" t="s">
        <v>70</v>
      </c>
      <c r="M180" s="269"/>
      <c r="N180" s="269"/>
      <c r="O180" s="86">
        <v>249400</v>
      </c>
      <c r="P180" s="87" t="s">
        <v>70</v>
      </c>
      <c r="Q180" s="86">
        <v>249400</v>
      </c>
      <c r="R180" s="87" t="s">
        <v>70</v>
      </c>
      <c r="S180" s="88">
        <f t="shared" si="4"/>
        <v>0</v>
      </c>
      <c r="T180" s="87" t="s">
        <v>70</v>
      </c>
      <c r="U180" s="87" t="s">
        <v>70</v>
      </c>
      <c r="V180" s="100"/>
      <c r="W180" s="87" t="s">
        <v>70</v>
      </c>
      <c r="X180" s="89" t="s">
        <v>70</v>
      </c>
      <c r="Y180" s="8" t="str">
        <f t="shared" si="5"/>
        <v>07030000000000150540141152</v>
      </c>
      <c r="Z180" s="23"/>
      <c r="AA180" s="23"/>
      <c r="AB180" s="23"/>
      <c r="AC180" s="23"/>
      <c r="AD180" s="16"/>
      <c r="AE180" s="27"/>
      <c r="AF180" s="27"/>
      <c r="AG180" s="27"/>
    </row>
    <row r="181" spans="2:33" x14ac:dyDescent="0.2">
      <c r="B181" s="170" t="s">
        <v>109</v>
      </c>
      <c r="C181" s="171"/>
      <c r="D181" s="171"/>
      <c r="E181" s="172"/>
      <c r="F181" s="247" t="s">
        <v>103</v>
      </c>
      <c r="G181" s="248"/>
      <c r="H181" s="86"/>
      <c r="I181" s="269" t="s">
        <v>70</v>
      </c>
      <c r="J181" s="269"/>
      <c r="K181" s="269"/>
      <c r="L181" s="269" t="s">
        <v>70</v>
      </c>
      <c r="M181" s="269"/>
      <c r="N181" s="269"/>
      <c r="O181" s="86">
        <v>98480.75</v>
      </c>
      <c r="P181" s="87" t="s">
        <v>70</v>
      </c>
      <c r="Q181" s="86">
        <v>98480.75</v>
      </c>
      <c r="R181" s="87" t="s">
        <v>70</v>
      </c>
      <c r="S181" s="88">
        <f t="shared" si="4"/>
        <v>0</v>
      </c>
      <c r="T181" s="87" t="s">
        <v>70</v>
      </c>
      <c r="U181" s="87" t="s">
        <v>70</v>
      </c>
      <c r="V181" s="100"/>
      <c r="W181" s="87" t="s">
        <v>70</v>
      </c>
      <c r="X181" s="89" t="s">
        <v>70</v>
      </c>
      <c r="Y181" s="8" t="str">
        <f t="shared" si="5"/>
        <v>07090000000000150540141152</v>
      </c>
      <c r="Z181" s="23"/>
      <c r="AA181" s="23"/>
      <c r="AB181" s="23"/>
      <c r="AC181" s="23"/>
      <c r="AD181" s="16"/>
      <c r="AE181" s="27"/>
      <c r="AF181" s="27"/>
      <c r="AG181" s="27"/>
    </row>
    <row r="182" spans="2:33" x14ac:dyDescent="0.2">
      <c r="B182" s="170" t="s">
        <v>96</v>
      </c>
      <c r="C182" s="171"/>
      <c r="D182" s="171"/>
      <c r="E182" s="172"/>
      <c r="F182" s="247" t="s">
        <v>110</v>
      </c>
      <c r="G182" s="248"/>
      <c r="H182" s="86"/>
      <c r="I182" s="269" t="s">
        <v>70</v>
      </c>
      <c r="J182" s="269"/>
      <c r="K182" s="269"/>
      <c r="L182" s="269" t="s">
        <v>70</v>
      </c>
      <c r="M182" s="269"/>
      <c r="N182" s="269"/>
      <c r="O182" s="86">
        <v>3216500</v>
      </c>
      <c r="P182" s="87" t="s">
        <v>70</v>
      </c>
      <c r="Q182" s="86">
        <v>3216500</v>
      </c>
      <c r="R182" s="87" t="s">
        <v>70</v>
      </c>
      <c r="S182" s="88">
        <f t="shared" si="4"/>
        <v>0</v>
      </c>
      <c r="T182" s="87" t="s">
        <v>70</v>
      </c>
      <c r="U182" s="87" t="s">
        <v>70</v>
      </c>
      <c r="V182" s="100"/>
      <c r="W182" s="87" t="s">
        <v>70</v>
      </c>
      <c r="X182" s="89" t="s">
        <v>70</v>
      </c>
      <c r="Y182" s="8" t="str">
        <f t="shared" si="5"/>
        <v>07020000000000150540149152</v>
      </c>
      <c r="Z182" s="23"/>
      <c r="AA182" s="23"/>
      <c r="AB182" s="23"/>
      <c r="AC182" s="23"/>
      <c r="AD182" s="16"/>
      <c r="AE182" s="27"/>
      <c r="AF182" s="27"/>
      <c r="AG182" s="27"/>
    </row>
    <row r="183" spans="2:33" x14ac:dyDescent="0.2">
      <c r="B183" s="170" t="s">
        <v>105</v>
      </c>
      <c r="C183" s="171"/>
      <c r="D183" s="171"/>
      <c r="E183" s="172"/>
      <c r="F183" s="247" t="s">
        <v>110</v>
      </c>
      <c r="G183" s="248"/>
      <c r="H183" s="86"/>
      <c r="I183" s="269" t="s">
        <v>70</v>
      </c>
      <c r="J183" s="269"/>
      <c r="K183" s="269"/>
      <c r="L183" s="269" t="s">
        <v>70</v>
      </c>
      <c r="M183" s="269"/>
      <c r="N183" s="269"/>
      <c r="O183" s="86">
        <v>156200</v>
      </c>
      <c r="P183" s="87" t="s">
        <v>70</v>
      </c>
      <c r="Q183" s="86">
        <v>156200</v>
      </c>
      <c r="R183" s="87" t="s">
        <v>70</v>
      </c>
      <c r="S183" s="88">
        <f t="shared" si="4"/>
        <v>0</v>
      </c>
      <c r="T183" s="87" t="s">
        <v>70</v>
      </c>
      <c r="U183" s="87" t="s">
        <v>70</v>
      </c>
      <c r="V183" s="100"/>
      <c r="W183" s="87" t="s">
        <v>70</v>
      </c>
      <c r="X183" s="89" t="s">
        <v>70</v>
      </c>
      <c r="Y183" s="8" t="str">
        <f t="shared" si="5"/>
        <v>0702000Ю650500150540149152</v>
      </c>
      <c r="Z183" s="23"/>
      <c r="AA183" s="23"/>
      <c r="AB183" s="23"/>
      <c r="AC183" s="23"/>
      <c r="AD183" s="16"/>
      <c r="AE183" s="27"/>
      <c r="AF183" s="27"/>
      <c r="AG183" s="27"/>
    </row>
    <row r="184" spans="2:33" x14ac:dyDescent="0.2">
      <c r="B184" s="170" t="s">
        <v>106</v>
      </c>
      <c r="C184" s="171"/>
      <c r="D184" s="171"/>
      <c r="E184" s="172"/>
      <c r="F184" s="247" t="s">
        <v>110</v>
      </c>
      <c r="G184" s="248"/>
      <c r="H184" s="86"/>
      <c r="I184" s="269" t="s">
        <v>70</v>
      </c>
      <c r="J184" s="269"/>
      <c r="K184" s="269"/>
      <c r="L184" s="269" t="s">
        <v>70</v>
      </c>
      <c r="M184" s="269"/>
      <c r="N184" s="269"/>
      <c r="O184" s="86">
        <v>264900</v>
      </c>
      <c r="P184" s="87" t="s">
        <v>70</v>
      </c>
      <c r="Q184" s="86">
        <v>264900</v>
      </c>
      <c r="R184" s="87" t="s">
        <v>70</v>
      </c>
      <c r="S184" s="88">
        <f t="shared" si="4"/>
        <v>0</v>
      </c>
      <c r="T184" s="87" t="s">
        <v>70</v>
      </c>
      <c r="U184" s="87" t="s">
        <v>70</v>
      </c>
      <c r="V184" s="100"/>
      <c r="W184" s="87" t="s">
        <v>70</v>
      </c>
      <c r="X184" s="89" t="s">
        <v>70</v>
      </c>
      <c r="Y184" s="8" t="str">
        <f t="shared" si="5"/>
        <v>0702000Ю651790150540149152</v>
      </c>
      <c r="Z184" s="23"/>
      <c r="AA184" s="23"/>
      <c r="AB184" s="23"/>
      <c r="AC184" s="23"/>
      <c r="AD184" s="16"/>
      <c r="AE184" s="27"/>
      <c r="AF184" s="27"/>
      <c r="AG184" s="27"/>
    </row>
    <row r="185" spans="2:33" x14ac:dyDescent="0.2">
      <c r="B185" s="170" t="s">
        <v>107</v>
      </c>
      <c r="C185" s="171"/>
      <c r="D185" s="171"/>
      <c r="E185" s="172"/>
      <c r="F185" s="247" t="s">
        <v>110</v>
      </c>
      <c r="G185" s="248"/>
      <c r="H185" s="86"/>
      <c r="I185" s="269" t="s">
        <v>70</v>
      </c>
      <c r="J185" s="269"/>
      <c r="K185" s="269"/>
      <c r="L185" s="269" t="s">
        <v>70</v>
      </c>
      <c r="M185" s="269"/>
      <c r="N185" s="269"/>
      <c r="O185" s="86">
        <v>3437200</v>
      </c>
      <c r="P185" s="87" t="s">
        <v>70</v>
      </c>
      <c r="Q185" s="86">
        <v>3437200</v>
      </c>
      <c r="R185" s="87" t="s">
        <v>70</v>
      </c>
      <c r="S185" s="88">
        <f t="shared" si="4"/>
        <v>0</v>
      </c>
      <c r="T185" s="87" t="s">
        <v>70</v>
      </c>
      <c r="U185" s="87" t="s">
        <v>70</v>
      </c>
      <c r="V185" s="100"/>
      <c r="W185" s="87" t="s">
        <v>70</v>
      </c>
      <c r="X185" s="89" t="s">
        <v>70</v>
      </c>
      <c r="Y185" s="8" t="str">
        <f t="shared" si="5"/>
        <v>0702000Ю653030150540149152</v>
      </c>
      <c r="Z185" s="23"/>
      <c r="AA185" s="23"/>
      <c r="AB185" s="23"/>
      <c r="AC185" s="23"/>
      <c r="AD185" s="16"/>
      <c r="AE185" s="27"/>
      <c r="AF185" s="27"/>
      <c r="AG185" s="27"/>
    </row>
    <row r="186" spans="2:33" x14ac:dyDescent="0.2">
      <c r="B186" s="170" t="s">
        <v>108</v>
      </c>
      <c r="C186" s="171"/>
      <c r="D186" s="171"/>
      <c r="E186" s="172"/>
      <c r="F186" s="247" t="s">
        <v>110</v>
      </c>
      <c r="G186" s="248"/>
      <c r="H186" s="86"/>
      <c r="I186" s="269" t="s">
        <v>70</v>
      </c>
      <c r="J186" s="269"/>
      <c r="K186" s="269"/>
      <c r="L186" s="269" t="s">
        <v>70</v>
      </c>
      <c r="M186" s="269"/>
      <c r="N186" s="269"/>
      <c r="O186" s="86">
        <v>515600</v>
      </c>
      <c r="P186" s="87" t="s">
        <v>70</v>
      </c>
      <c r="Q186" s="86">
        <v>515600</v>
      </c>
      <c r="R186" s="87" t="s">
        <v>70</v>
      </c>
      <c r="S186" s="88">
        <f t="shared" si="4"/>
        <v>0</v>
      </c>
      <c r="T186" s="87" t="s">
        <v>70</v>
      </c>
      <c r="U186" s="87" t="s">
        <v>70</v>
      </c>
      <c r="V186" s="100"/>
      <c r="W186" s="87" t="s">
        <v>70</v>
      </c>
      <c r="X186" s="89" t="s">
        <v>70</v>
      </c>
      <c r="Y186" s="8" t="str">
        <f t="shared" si="5"/>
        <v>07030000000000150540149152</v>
      </c>
      <c r="Z186" s="23"/>
      <c r="AA186" s="23"/>
      <c r="AB186" s="23"/>
      <c r="AC186" s="23"/>
      <c r="AD186" s="16"/>
      <c r="AE186" s="27"/>
      <c r="AF186" s="27"/>
      <c r="AG186" s="27"/>
    </row>
    <row r="187" spans="2:33" x14ac:dyDescent="0.2">
      <c r="B187" s="170" t="s">
        <v>109</v>
      </c>
      <c r="C187" s="171"/>
      <c r="D187" s="171"/>
      <c r="E187" s="172"/>
      <c r="F187" s="247" t="s">
        <v>110</v>
      </c>
      <c r="G187" s="248"/>
      <c r="H187" s="86"/>
      <c r="I187" s="269" t="s">
        <v>70</v>
      </c>
      <c r="J187" s="269"/>
      <c r="K187" s="269"/>
      <c r="L187" s="269" t="s">
        <v>70</v>
      </c>
      <c r="M187" s="269"/>
      <c r="N187" s="269"/>
      <c r="O187" s="86">
        <v>211300</v>
      </c>
      <c r="P187" s="87" t="s">
        <v>70</v>
      </c>
      <c r="Q187" s="86">
        <v>211300</v>
      </c>
      <c r="R187" s="87" t="s">
        <v>70</v>
      </c>
      <c r="S187" s="88">
        <f t="shared" si="4"/>
        <v>0</v>
      </c>
      <c r="T187" s="87" t="s">
        <v>70</v>
      </c>
      <c r="U187" s="87" t="s">
        <v>70</v>
      </c>
      <c r="V187" s="100"/>
      <c r="W187" s="87" t="s">
        <v>70</v>
      </c>
      <c r="X187" s="89" t="s">
        <v>70</v>
      </c>
      <c r="Y187" s="8" t="str">
        <f t="shared" si="5"/>
        <v>07090000000000150540149152</v>
      </c>
      <c r="Z187" s="23"/>
      <c r="AA187" s="23"/>
      <c r="AB187" s="23"/>
      <c r="AC187" s="23"/>
      <c r="AD187" s="16"/>
      <c r="AE187" s="27"/>
      <c r="AF187" s="27"/>
      <c r="AG187" s="27"/>
    </row>
    <row r="188" spans="2:33" ht="13.5" hidden="1" thickBot="1" x14ac:dyDescent="0.25">
      <c r="B188" s="165"/>
      <c r="C188" s="166"/>
      <c r="D188" s="166"/>
      <c r="E188" s="166"/>
      <c r="F188" s="82"/>
      <c r="G188" s="83"/>
      <c r="H188" s="66"/>
      <c r="I188" s="167"/>
      <c r="J188" s="168"/>
      <c r="K188" s="169"/>
      <c r="L188" s="167"/>
      <c r="M188" s="168"/>
      <c r="N188" s="169"/>
      <c r="O188" s="66"/>
      <c r="P188" s="65"/>
      <c r="Q188" s="66"/>
      <c r="R188" s="65"/>
      <c r="S188" s="67"/>
      <c r="T188" s="65"/>
      <c r="U188" s="65"/>
      <c r="V188" s="66"/>
      <c r="W188" s="65"/>
      <c r="X188" s="68"/>
      <c r="Y188" s="8"/>
      <c r="Z188" s="23"/>
      <c r="AA188" s="23"/>
      <c r="AB188" s="23"/>
      <c r="AC188" s="23"/>
      <c r="AD188" s="16"/>
      <c r="AE188" s="27"/>
      <c r="AF188" s="27"/>
      <c r="AG188" s="27"/>
    </row>
    <row r="189" spans="2:33" ht="24" customHeight="1" x14ac:dyDescent="0.2">
      <c r="B189" s="191" t="s">
        <v>71</v>
      </c>
      <c r="C189" s="192"/>
      <c r="D189" s="192"/>
      <c r="E189" s="193"/>
      <c r="F189" s="245">
        <v>40140000</v>
      </c>
      <c r="G189" s="246"/>
      <c r="H189" s="90">
        <v>15960.7</v>
      </c>
      <c r="I189" s="190" t="s">
        <v>70</v>
      </c>
      <c r="J189" s="190"/>
      <c r="K189" s="190"/>
      <c r="L189" s="190" t="s">
        <v>70</v>
      </c>
      <c r="M189" s="190"/>
      <c r="N189" s="190"/>
      <c r="O189" s="91">
        <v>77493154.819999993</v>
      </c>
      <c r="P189" s="92" t="s">
        <v>70</v>
      </c>
      <c r="Q189" s="91">
        <v>77504797.890000001</v>
      </c>
      <c r="R189" s="92" t="s">
        <v>70</v>
      </c>
      <c r="S189" s="91">
        <v>4317.63</v>
      </c>
      <c r="T189" s="92" t="s">
        <v>70</v>
      </c>
      <c r="U189" s="92" t="s">
        <v>70</v>
      </c>
      <c r="V189" s="93">
        <v>15960.7</v>
      </c>
      <c r="W189" s="92" t="s">
        <v>70</v>
      </c>
      <c r="X189" s="94" t="s">
        <v>70</v>
      </c>
      <c r="Y189" s="21"/>
      <c r="Z189" s="21"/>
      <c r="AA189" s="21"/>
      <c r="AB189" s="21"/>
      <c r="AC189" s="21"/>
      <c r="AD189" s="16"/>
      <c r="AE189" s="27"/>
      <c r="AF189" s="27"/>
      <c r="AG189" s="27"/>
    </row>
    <row r="190" spans="2:33" x14ac:dyDescent="0.2">
      <c r="B190" s="170" t="s">
        <v>80</v>
      </c>
      <c r="C190" s="171"/>
      <c r="D190" s="171"/>
      <c r="E190" s="172"/>
      <c r="F190" s="247" t="s">
        <v>81</v>
      </c>
      <c r="G190" s="248"/>
      <c r="H190" s="28">
        <v>608680.49</v>
      </c>
      <c r="I190" s="271" t="s">
        <v>70</v>
      </c>
      <c r="J190" s="271"/>
      <c r="K190" s="271"/>
      <c r="L190" s="271" t="s">
        <v>70</v>
      </c>
      <c r="M190" s="271"/>
      <c r="N190" s="271"/>
      <c r="O190" s="28">
        <v>628740.56999999995</v>
      </c>
      <c r="P190" s="71" t="s">
        <v>70</v>
      </c>
      <c r="Q190" s="28">
        <v>608680.49</v>
      </c>
      <c r="R190" s="71" t="s">
        <v>70</v>
      </c>
      <c r="S190" s="64">
        <f t="shared" ref="S190:S201" si="6">H190+O190-Q190</f>
        <v>628740.56999999995</v>
      </c>
      <c r="T190" s="71" t="s">
        <v>70</v>
      </c>
      <c r="U190" s="71" t="s">
        <v>70</v>
      </c>
      <c r="V190" s="59"/>
      <c r="W190" s="71" t="s">
        <v>70</v>
      </c>
      <c r="X190" s="63" t="s">
        <v>70</v>
      </c>
      <c r="Y190" s="8" t="str">
        <f t="shared" ref="Y190:Y201" si="7">IF(B190="","00000000000000000",B190)&amp;IF(F190="","000000000",F190)</f>
        <v>07020000000000111440160211</v>
      </c>
      <c r="Z190" s="23"/>
      <c r="AA190" s="23"/>
      <c r="AB190" s="23"/>
      <c r="AC190" s="23"/>
      <c r="AD190" s="16"/>
      <c r="AE190" s="27"/>
      <c r="AF190" s="27"/>
      <c r="AG190" s="27"/>
    </row>
    <row r="191" spans="2:33" x14ac:dyDescent="0.2">
      <c r="B191" s="170" t="s">
        <v>82</v>
      </c>
      <c r="C191" s="171"/>
      <c r="D191" s="171"/>
      <c r="E191" s="172"/>
      <c r="F191" s="247" t="s">
        <v>83</v>
      </c>
      <c r="G191" s="248"/>
      <c r="H191" s="28">
        <v>183821.51</v>
      </c>
      <c r="I191" s="271" t="s">
        <v>70</v>
      </c>
      <c r="J191" s="271"/>
      <c r="K191" s="271"/>
      <c r="L191" s="271" t="s">
        <v>70</v>
      </c>
      <c r="M191" s="271"/>
      <c r="N191" s="271"/>
      <c r="O191" s="28">
        <v>189879.65</v>
      </c>
      <c r="P191" s="71" t="s">
        <v>70</v>
      </c>
      <c r="Q191" s="28">
        <v>183821.51</v>
      </c>
      <c r="R191" s="71" t="s">
        <v>70</v>
      </c>
      <c r="S191" s="64">
        <f t="shared" si="6"/>
        <v>189879.65</v>
      </c>
      <c r="T191" s="71" t="s">
        <v>70</v>
      </c>
      <c r="U191" s="71" t="s">
        <v>70</v>
      </c>
      <c r="V191" s="59"/>
      <c r="W191" s="71" t="s">
        <v>70</v>
      </c>
      <c r="X191" s="63" t="s">
        <v>70</v>
      </c>
      <c r="Y191" s="8" t="str">
        <f t="shared" si="7"/>
        <v>07020000000000119440160213</v>
      </c>
      <c r="Z191" s="23"/>
      <c r="AA191" s="23"/>
      <c r="AB191" s="23"/>
      <c r="AC191" s="23"/>
      <c r="AD191" s="16"/>
      <c r="AE191" s="27"/>
      <c r="AF191" s="27"/>
      <c r="AG191" s="27"/>
    </row>
    <row r="192" spans="2:33" x14ac:dyDescent="0.2">
      <c r="B192" s="170" t="s">
        <v>80</v>
      </c>
      <c r="C192" s="171"/>
      <c r="D192" s="171"/>
      <c r="E192" s="172"/>
      <c r="F192" s="247" t="s">
        <v>84</v>
      </c>
      <c r="G192" s="248"/>
      <c r="H192" s="28">
        <v>76551.429999999993</v>
      </c>
      <c r="I192" s="271" t="s">
        <v>70</v>
      </c>
      <c r="J192" s="271"/>
      <c r="K192" s="271"/>
      <c r="L192" s="271" t="s">
        <v>70</v>
      </c>
      <c r="M192" s="271"/>
      <c r="N192" s="271"/>
      <c r="O192" s="28">
        <v>36543.07</v>
      </c>
      <c r="P192" s="71" t="s">
        <v>70</v>
      </c>
      <c r="Q192" s="28">
        <v>76551.429999999993</v>
      </c>
      <c r="R192" s="71" t="s">
        <v>70</v>
      </c>
      <c r="S192" s="64">
        <f t="shared" si="6"/>
        <v>36543.07</v>
      </c>
      <c r="T192" s="71" t="s">
        <v>70</v>
      </c>
      <c r="U192" s="71" t="s">
        <v>70</v>
      </c>
      <c r="V192" s="59"/>
      <c r="W192" s="71" t="s">
        <v>70</v>
      </c>
      <c r="X192" s="63" t="s">
        <v>70</v>
      </c>
      <c r="Y192" s="8" t="str">
        <f t="shared" si="7"/>
        <v>07020000000000111540160211</v>
      </c>
      <c r="Z192" s="23"/>
      <c r="AA192" s="23"/>
      <c r="AB192" s="23"/>
      <c r="AC192" s="23"/>
      <c r="AD192" s="16"/>
      <c r="AE192" s="27"/>
      <c r="AF192" s="27"/>
      <c r="AG192" s="27"/>
    </row>
    <row r="193" spans="2:33" x14ac:dyDescent="0.2">
      <c r="B193" s="170" t="s">
        <v>85</v>
      </c>
      <c r="C193" s="171"/>
      <c r="D193" s="171"/>
      <c r="E193" s="172"/>
      <c r="F193" s="247" t="s">
        <v>84</v>
      </c>
      <c r="G193" s="248"/>
      <c r="H193" s="28"/>
      <c r="I193" s="271" t="s">
        <v>70</v>
      </c>
      <c r="J193" s="271"/>
      <c r="K193" s="271"/>
      <c r="L193" s="271" t="s">
        <v>70</v>
      </c>
      <c r="M193" s="271"/>
      <c r="N193" s="271"/>
      <c r="O193" s="28">
        <v>4778.16</v>
      </c>
      <c r="P193" s="71" t="s">
        <v>70</v>
      </c>
      <c r="Q193" s="28"/>
      <c r="R193" s="71" t="s">
        <v>70</v>
      </c>
      <c r="S193" s="64">
        <f t="shared" si="6"/>
        <v>4778.16</v>
      </c>
      <c r="T193" s="71" t="s">
        <v>70</v>
      </c>
      <c r="U193" s="71" t="s">
        <v>70</v>
      </c>
      <c r="V193" s="59"/>
      <c r="W193" s="71" t="s">
        <v>70</v>
      </c>
      <c r="X193" s="63" t="s">
        <v>70</v>
      </c>
      <c r="Y193" s="8" t="str">
        <f t="shared" si="7"/>
        <v>0702000Ю650500111540160211</v>
      </c>
      <c r="Z193" s="23"/>
      <c r="AA193" s="23"/>
      <c r="AB193" s="23"/>
      <c r="AC193" s="23"/>
      <c r="AD193" s="16"/>
      <c r="AE193" s="27"/>
      <c r="AF193" s="27"/>
      <c r="AG193" s="27"/>
    </row>
    <row r="194" spans="2:33" x14ac:dyDescent="0.2">
      <c r="B194" s="170" t="s">
        <v>86</v>
      </c>
      <c r="C194" s="171"/>
      <c r="D194" s="171"/>
      <c r="E194" s="172"/>
      <c r="F194" s="247" t="s">
        <v>84</v>
      </c>
      <c r="G194" s="248"/>
      <c r="H194" s="28">
        <v>5263.2</v>
      </c>
      <c r="I194" s="271" t="s">
        <v>70</v>
      </c>
      <c r="J194" s="271"/>
      <c r="K194" s="271"/>
      <c r="L194" s="271" t="s">
        <v>70</v>
      </c>
      <c r="M194" s="271"/>
      <c r="N194" s="271"/>
      <c r="O194" s="28">
        <v>6795.97</v>
      </c>
      <c r="P194" s="71" t="s">
        <v>70</v>
      </c>
      <c r="Q194" s="28">
        <v>5263.2</v>
      </c>
      <c r="R194" s="71" t="s">
        <v>70</v>
      </c>
      <c r="S194" s="64">
        <f t="shared" si="6"/>
        <v>6795.97</v>
      </c>
      <c r="T194" s="71" t="s">
        <v>70</v>
      </c>
      <c r="U194" s="71" t="s">
        <v>70</v>
      </c>
      <c r="V194" s="59"/>
      <c r="W194" s="71" t="s">
        <v>70</v>
      </c>
      <c r="X194" s="63" t="s">
        <v>70</v>
      </c>
      <c r="Y194" s="8" t="str">
        <f t="shared" si="7"/>
        <v>0702000Ю651790111540160211</v>
      </c>
      <c r="Z194" s="23"/>
      <c r="AA194" s="23"/>
      <c r="AB194" s="23"/>
      <c r="AC194" s="23"/>
      <c r="AD194" s="16"/>
      <c r="AE194" s="27"/>
      <c r="AF194" s="27"/>
      <c r="AG194" s="27"/>
    </row>
    <row r="195" spans="2:33" x14ac:dyDescent="0.2">
      <c r="B195" s="170" t="s">
        <v>87</v>
      </c>
      <c r="C195" s="171"/>
      <c r="D195" s="171"/>
      <c r="E195" s="172"/>
      <c r="F195" s="247" t="s">
        <v>84</v>
      </c>
      <c r="G195" s="248"/>
      <c r="H195" s="28"/>
      <c r="I195" s="271" t="s">
        <v>70</v>
      </c>
      <c r="J195" s="271"/>
      <c r="K195" s="271"/>
      <c r="L195" s="271" t="s">
        <v>70</v>
      </c>
      <c r="M195" s="271"/>
      <c r="N195" s="271"/>
      <c r="O195" s="28">
        <v>105119.45</v>
      </c>
      <c r="P195" s="71" t="s">
        <v>70</v>
      </c>
      <c r="Q195" s="28"/>
      <c r="R195" s="71" t="s">
        <v>70</v>
      </c>
      <c r="S195" s="64">
        <f t="shared" si="6"/>
        <v>105119.45</v>
      </c>
      <c r="T195" s="71" t="s">
        <v>70</v>
      </c>
      <c r="U195" s="71" t="s">
        <v>70</v>
      </c>
      <c r="V195" s="59"/>
      <c r="W195" s="71" t="s">
        <v>70</v>
      </c>
      <c r="X195" s="63" t="s">
        <v>70</v>
      </c>
      <c r="Y195" s="8" t="str">
        <f t="shared" si="7"/>
        <v>0702000Ю653030111540160211</v>
      </c>
      <c r="Z195" s="23"/>
      <c r="AA195" s="23"/>
      <c r="AB195" s="23"/>
      <c r="AC195" s="23"/>
      <c r="AD195" s="16"/>
      <c r="AE195" s="27"/>
      <c r="AF195" s="27"/>
      <c r="AG195" s="27"/>
    </row>
    <row r="196" spans="2:33" x14ac:dyDescent="0.2">
      <c r="B196" s="170" t="s">
        <v>88</v>
      </c>
      <c r="C196" s="171"/>
      <c r="D196" s="171"/>
      <c r="E196" s="172"/>
      <c r="F196" s="247" t="s">
        <v>84</v>
      </c>
      <c r="G196" s="248"/>
      <c r="H196" s="28">
        <v>11488.35</v>
      </c>
      <c r="I196" s="271" t="s">
        <v>70</v>
      </c>
      <c r="J196" s="271"/>
      <c r="K196" s="271"/>
      <c r="L196" s="271" t="s">
        <v>70</v>
      </c>
      <c r="M196" s="271"/>
      <c r="N196" s="271"/>
      <c r="O196" s="28">
        <v>16795.650000000001</v>
      </c>
      <c r="P196" s="71" t="s">
        <v>70</v>
      </c>
      <c r="Q196" s="28">
        <v>11488.35</v>
      </c>
      <c r="R196" s="71" t="s">
        <v>70</v>
      </c>
      <c r="S196" s="64">
        <f t="shared" si="6"/>
        <v>16795.650000000001</v>
      </c>
      <c r="T196" s="71" t="s">
        <v>70</v>
      </c>
      <c r="U196" s="71" t="s">
        <v>70</v>
      </c>
      <c r="V196" s="59"/>
      <c r="W196" s="71" t="s">
        <v>70</v>
      </c>
      <c r="X196" s="63" t="s">
        <v>70</v>
      </c>
      <c r="Y196" s="8" t="str">
        <f t="shared" si="7"/>
        <v>07030000000000111540160211</v>
      </c>
      <c r="Z196" s="23"/>
      <c r="AA196" s="23"/>
      <c r="AB196" s="23"/>
      <c r="AC196" s="23"/>
      <c r="AD196" s="16"/>
      <c r="AE196" s="27"/>
      <c r="AF196" s="27"/>
      <c r="AG196" s="27"/>
    </row>
    <row r="197" spans="2:33" x14ac:dyDescent="0.2">
      <c r="B197" s="170" t="s">
        <v>82</v>
      </c>
      <c r="C197" s="171"/>
      <c r="D197" s="171"/>
      <c r="E197" s="172"/>
      <c r="F197" s="247" t="s">
        <v>89</v>
      </c>
      <c r="G197" s="248"/>
      <c r="H197" s="28">
        <v>23118.53</v>
      </c>
      <c r="I197" s="271" t="s">
        <v>70</v>
      </c>
      <c r="J197" s="271"/>
      <c r="K197" s="271"/>
      <c r="L197" s="271" t="s">
        <v>70</v>
      </c>
      <c r="M197" s="271"/>
      <c r="N197" s="271"/>
      <c r="O197" s="28">
        <v>11036.01</v>
      </c>
      <c r="P197" s="71" t="s">
        <v>70</v>
      </c>
      <c r="Q197" s="28">
        <v>23118.53</v>
      </c>
      <c r="R197" s="71" t="s">
        <v>70</v>
      </c>
      <c r="S197" s="64">
        <f t="shared" si="6"/>
        <v>11036.01</v>
      </c>
      <c r="T197" s="71" t="s">
        <v>70</v>
      </c>
      <c r="U197" s="71" t="s">
        <v>70</v>
      </c>
      <c r="V197" s="59"/>
      <c r="W197" s="71" t="s">
        <v>70</v>
      </c>
      <c r="X197" s="63" t="s">
        <v>70</v>
      </c>
      <c r="Y197" s="8" t="str">
        <f t="shared" si="7"/>
        <v>07020000000000119540160213</v>
      </c>
      <c r="Z197" s="23"/>
      <c r="AA197" s="23"/>
      <c r="AB197" s="23"/>
      <c r="AC197" s="23"/>
      <c r="AD197" s="16"/>
      <c r="AE197" s="27"/>
      <c r="AF197" s="27"/>
      <c r="AG197" s="27"/>
    </row>
    <row r="198" spans="2:33" x14ac:dyDescent="0.2">
      <c r="B198" s="170" t="s">
        <v>90</v>
      </c>
      <c r="C198" s="171"/>
      <c r="D198" s="171"/>
      <c r="E198" s="172"/>
      <c r="F198" s="247" t="s">
        <v>89</v>
      </c>
      <c r="G198" s="248"/>
      <c r="H198" s="28"/>
      <c r="I198" s="271" t="s">
        <v>70</v>
      </c>
      <c r="J198" s="271"/>
      <c r="K198" s="271"/>
      <c r="L198" s="271" t="s">
        <v>70</v>
      </c>
      <c r="M198" s="271"/>
      <c r="N198" s="271"/>
      <c r="O198" s="28">
        <v>1443</v>
      </c>
      <c r="P198" s="71" t="s">
        <v>70</v>
      </c>
      <c r="Q198" s="28"/>
      <c r="R198" s="71" t="s">
        <v>70</v>
      </c>
      <c r="S198" s="64">
        <f t="shared" si="6"/>
        <v>1443</v>
      </c>
      <c r="T198" s="71" t="s">
        <v>70</v>
      </c>
      <c r="U198" s="71" t="s">
        <v>70</v>
      </c>
      <c r="V198" s="59"/>
      <c r="W198" s="71" t="s">
        <v>70</v>
      </c>
      <c r="X198" s="63" t="s">
        <v>70</v>
      </c>
      <c r="Y198" s="8" t="str">
        <f t="shared" si="7"/>
        <v>0702000Ю650500119540160213</v>
      </c>
      <c r="Z198" s="23"/>
      <c r="AA198" s="23"/>
      <c r="AB198" s="23"/>
      <c r="AC198" s="23"/>
      <c r="AD198" s="16"/>
      <c r="AE198" s="27"/>
      <c r="AF198" s="27"/>
      <c r="AG198" s="27"/>
    </row>
    <row r="199" spans="2:33" x14ac:dyDescent="0.2">
      <c r="B199" s="170" t="s">
        <v>91</v>
      </c>
      <c r="C199" s="171"/>
      <c r="D199" s="171"/>
      <c r="E199" s="172"/>
      <c r="F199" s="247" t="s">
        <v>89</v>
      </c>
      <c r="G199" s="248"/>
      <c r="H199" s="28">
        <v>1589.49</v>
      </c>
      <c r="I199" s="271" t="s">
        <v>70</v>
      </c>
      <c r="J199" s="271"/>
      <c r="K199" s="271"/>
      <c r="L199" s="271" t="s">
        <v>70</v>
      </c>
      <c r="M199" s="271"/>
      <c r="N199" s="271"/>
      <c r="O199" s="28">
        <v>2052.38</v>
      </c>
      <c r="P199" s="71" t="s">
        <v>70</v>
      </c>
      <c r="Q199" s="28">
        <v>1589.49</v>
      </c>
      <c r="R199" s="71" t="s">
        <v>70</v>
      </c>
      <c r="S199" s="64">
        <f t="shared" si="6"/>
        <v>2052.38</v>
      </c>
      <c r="T199" s="71" t="s">
        <v>70</v>
      </c>
      <c r="U199" s="71" t="s">
        <v>70</v>
      </c>
      <c r="V199" s="59"/>
      <c r="W199" s="71" t="s">
        <v>70</v>
      </c>
      <c r="X199" s="63" t="s">
        <v>70</v>
      </c>
      <c r="Y199" s="8" t="str">
        <f t="shared" si="7"/>
        <v>0702000Ю651790119540160213</v>
      </c>
      <c r="Z199" s="23"/>
      <c r="AA199" s="23"/>
      <c r="AB199" s="23"/>
      <c r="AC199" s="23"/>
      <c r="AD199" s="16"/>
      <c r="AE199" s="27"/>
      <c r="AF199" s="27"/>
      <c r="AG199" s="27"/>
    </row>
    <row r="200" spans="2:33" x14ac:dyDescent="0.2">
      <c r="B200" s="170" t="s">
        <v>92</v>
      </c>
      <c r="C200" s="171"/>
      <c r="D200" s="171"/>
      <c r="E200" s="172"/>
      <c r="F200" s="247" t="s">
        <v>89</v>
      </c>
      <c r="G200" s="248"/>
      <c r="H200" s="28"/>
      <c r="I200" s="271" t="s">
        <v>70</v>
      </c>
      <c r="J200" s="271"/>
      <c r="K200" s="271"/>
      <c r="L200" s="271" t="s">
        <v>70</v>
      </c>
      <c r="M200" s="271"/>
      <c r="N200" s="271"/>
      <c r="O200" s="28">
        <v>31746.080000000002</v>
      </c>
      <c r="P200" s="71" t="s">
        <v>70</v>
      </c>
      <c r="Q200" s="28"/>
      <c r="R200" s="71" t="s">
        <v>70</v>
      </c>
      <c r="S200" s="64">
        <f t="shared" si="6"/>
        <v>31746.080000000002</v>
      </c>
      <c r="T200" s="71" t="s">
        <v>70</v>
      </c>
      <c r="U200" s="71" t="s">
        <v>70</v>
      </c>
      <c r="V200" s="59"/>
      <c r="W200" s="71" t="s">
        <v>70</v>
      </c>
      <c r="X200" s="63" t="s">
        <v>70</v>
      </c>
      <c r="Y200" s="8" t="str">
        <f t="shared" si="7"/>
        <v>0702000Ю653030119540160213</v>
      </c>
      <c r="Z200" s="23"/>
      <c r="AA200" s="23"/>
      <c r="AB200" s="23"/>
      <c r="AC200" s="23"/>
      <c r="AD200" s="16"/>
      <c r="AE200" s="27"/>
      <c r="AF200" s="27"/>
      <c r="AG200" s="27"/>
    </row>
    <row r="201" spans="2:33" x14ac:dyDescent="0.2">
      <c r="B201" s="170" t="s">
        <v>93</v>
      </c>
      <c r="C201" s="171"/>
      <c r="D201" s="171"/>
      <c r="E201" s="172"/>
      <c r="F201" s="247" t="s">
        <v>89</v>
      </c>
      <c r="G201" s="248"/>
      <c r="H201" s="28">
        <v>3469.48</v>
      </c>
      <c r="I201" s="271" t="s">
        <v>70</v>
      </c>
      <c r="J201" s="271"/>
      <c r="K201" s="271"/>
      <c r="L201" s="271" t="s">
        <v>70</v>
      </c>
      <c r="M201" s="271"/>
      <c r="N201" s="271"/>
      <c r="O201" s="28">
        <v>5072.29</v>
      </c>
      <c r="P201" s="71" t="s">
        <v>70</v>
      </c>
      <c r="Q201" s="28">
        <v>3469.48</v>
      </c>
      <c r="R201" s="71" t="s">
        <v>70</v>
      </c>
      <c r="S201" s="64">
        <f t="shared" si="6"/>
        <v>5072.29</v>
      </c>
      <c r="T201" s="71" t="s">
        <v>70</v>
      </c>
      <c r="U201" s="71" t="s">
        <v>70</v>
      </c>
      <c r="V201" s="59"/>
      <c r="W201" s="71" t="s">
        <v>70</v>
      </c>
      <c r="X201" s="63" t="s">
        <v>70</v>
      </c>
      <c r="Y201" s="8" t="str">
        <f t="shared" si="7"/>
        <v>07030000000000119540160213</v>
      </c>
      <c r="Z201" s="23"/>
      <c r="AA201" s="23"/>
      <c r="AB201" s="23"/>
      <c r="AC201" s="23"/>
      <c r="AD201" s="16"/>
      <c r="AE201" s="27"/>
      <c r="AF201" s="27"/>
      <c r="AG201" s="27"/>
    </row>
    <row r="202" spans="2:33" ht="13.5" hidden="1" thickBot="1" x14ac:dyDescent="0.25">
      <c r="B202" s="253"/>
      <c r="C202" s="254"/>
      <c r="D202" s="254"/>
      <c r="E202" s="254"/>
      <c r="F202" s="76"/>
      <c r="G202" s="73"/>
      <c r="H202" s="74"/>
      <c r="I202" s="228"/>
      <c r="J202" s="229"/>
      <c r="K202" s="230"/>
      <c r="L202" s="228"/>
      <c r="M202" s="229"/>
      <c r="N202" s="230"/>
      <c r="O202" s="66"/>
      <c r="P202" s="65"/>
      <c r="Q202" s="66"/>
      <c r="R202" s="65"/>
      <c r="S202" s="67"/>
      <c r="T202" s="65"/>
      <c r="U202" s="65"/>
      <c r="V202" s="66"/>
      <c r="W202" s="65"/>
      <c r="X202" s="68"/>
      <c r="Y202" s="8"/>
      <c r="Z202" s="23"/>
      <c r="AA202" s="23"/>
      <c r="AB202" s="23"/>
      <c r="AC202" s="23"/>
      <c r="AD202" s="16"/>
      <c r="AE202" s="27"/>
      <c r="AF202" s="27"/>
      <c r="AG202" s="27"/>
    </row>
    <row r="203" spans="2:33" ht="25.5" customHeight="1" thickBot="1" x14ac:dyDescent="0.25">
      <c r="B203" s="251" t="s">
        <v>69</v>
      </c>
      <c r="C203" s="252"/>
      <c r="D203" s="252"/>
      <c r="E203" s="252"/>
      <c r="F203" s="249">
        <v>40160000</v>
      </c>
      <c r="G203" s="250"/>
      <c r="H203" s="95">
        <v>913982.48</v>
      </c>
      <c r="I203" s="270" t="s">
        <v>70</v>
      </c>
      <c r="J203" s="270"/>
      <c r="K203" s="270"/>
      <c r="L203" s="270" t="s">
        <v>70</v>
      </c>
      <c r="M203" s="270"/>
      <c r="N203" s="270"/>
      <c r="O203" s="96">
        <v>1040002.28</v>
      </c>
      <c r="P203" s="97" t="s">
        <v>70</v>
      </c>
      <c r="Q203" s="96">
        <v>913982.48</v>
      </c>
      <c r="R203" s="97" t="s">
        <v>70</v>
      </c>
      <c r="S203" s="96">
        <v>1040002.28</v>
      </c>
      <c r="T203" s="97" t="s">
        <v>70</v>
      </c>
      <c r="U203" s="97" t="s">
        <v>70</v>
      </c>
      <c r="V203" s="98">
        <v>913982.48</v>
      </c>
      <c r="W203" s="97" t="s">
        <v>70</v>
      </c>
      <c r="X203" s="99" t="s">
        <v>70</v>
      </c>
      <c r="Y203" s="21"/>
      <c r="Z203" s="21"/>
      <c r="AA203" s="21"/>
      <c r="AB203" s="21"/>
      <c r="AC203" s="21"/>
      <c r="AD203" s="16"/>
      <c r="AE203" s="27"/>
      <c r="AF203" s="27"/>
      <c r="AG203" s="27"/>
    </row>
    <row r="204" spans="2:33" ht="14.25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27"/>
      <c r="AF204" s="27"/>
      <c r="AG204" s="27"/>
    </row>
    <row r="205" spans="2:33" ht="12.75" customHeight="1" x14ac:dyDescent="0.2">
      <c r="B205" s="233" t="s">
        <v>36</v>
      </c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35"/>
      <c r="Z205" s="35"/>
      <c r="AA205" s="35"/>
      <c r="AB205" s="35"/>
      <c r="AC205" s="35"/>
      <c r="AD205" s="35"/>
      <c r="AE205" s="27"/>
      <c r="AF205" s="27"/>
      <c r="AG205" s="27"/>
    </row>
    <row r="206" spans="2:33" x14ac:dyDescent="0.2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30" t="s">
        <v>29</v>
      </c>
      <c r="Z206" s="30" t="s">
        <v>30</v>
      </c>
      <c r="AA206" s="30" t="s">
        <v>31</v>
      </c>
      <c r="AB206" s="17"/>
      <c r="AD206" s="17"/>
      <c r="AE206" s="27"/>
      <c r="AF206" s="27"/>
      <c r="AG206" s="27"/>
    </row>
    <row r="207" spans="2:33" ht="22.5" customHeight="1" x14ac:dyDescent="0.2">
      <c r="B207" s="203" t="s">
        <v>12</v>
      </c>
      <c r="C207" s="185"/>
      <c r="D207" s="185"/>
      <c r="E207" s="185"/>
      <c r="F207" s="185"/>
      <c r="G207" s="185"/>
      <c r="H207" s="185" t="s">
        <v>4</v>
      </c>
      <c r="I207" s="185" t="s">
        <v>23</v>
      </c>
      <c r="J207" s="185"/>
      <c r="K207" s="185"/>
      <c r="L207" s="185"/>
      <c r="M207" s="185"/>
      <c r="N207" s="185"/>
      <c r="O207" s="185" t="s">
        <v>5</v>
      </c>
      <c r="P207" s="185"/>
      <c r="Q207" s="185"/>
      <c r="R207" s="185"/>
      <c r="S207" s="185"/>
      <c r="T207" s="185" t="s">
        <v>6</v>
      </c>
      <c r="U207" s="185"/>
      <c r="V207" s="185"/>
      <c r="W207" s="185"/>
      <c r="X207" s="186"/>
      <c r="Y207" s="33"/>
      <c r="Z207" s="33"/>
      <c r="AA207" s="33"/>
      <c r="AB207" s="33"/>
      <c r="AC207" s="33"/>
      <c r="AD207" s="33"/>
      <c r="AE207" s="27"/>
      <c r="AF207" s="27"/>
      <c r="AG207" s="27"/>
    </row>
    <row r="208" spans="2:33" ht="37.5" customHeight="1" x14ac:dyDescent="0.2">
      <c r="B208" s="203"/>
      <c r="C208" s="185"/>
      <c r="D208" s="185"/>
      <c r="E208" s="185"/>
      <c r="F208" s="185"/>
      <c r="G208" s="185"/>
      <c r="H208" s="185"/>
      <c r="I208" s="185" t="s">
        <v>24</v>
      </c>
      <c r="J208" s="185"/>
      <c r="K208" s="185"/>
      <c r="L208" s="185" t="s">
        <v>27</v>
      </c>
      <c r="M208" s="185"/>
      <c r="N208" s="185"/>
      <c r="O208" s="19" t="s">
        <v>10</v>
      </c>
      <c r="P208" s="185" t="s">
        <v>7</v>
      </c>
      <c r="Q208" s="185"/>
      <c r="R208" s="185"/>
      <c r="S208" s="185"/>
      <c r="T208" s="19" t="s">
        <v>25</v>
      </c>
      <c r="U208" s="185" t="s">
        <v>38</v>
      </c>
      <c r="V208" s="185"/>
      <c r="W208" s="185"/>
      <c r="X208" s="186"/>
      <c r="Y208" s="22"/>
      <c r="Z208" s="22"/>
      <c r="AA208" s="22"/>
      <c r="AB208" s="22"/>
      <c r="AC208" s="22"/>
      <c r="AE208" s="27"/>
      <c r="AF208" s="27"/>
      <c r="AG208" s="27"/>
    </row>
    <row r="209" spans="2:33" ht="13.5" thickBot="1" x14ac:dyDescent="0.25">
      <c r="B209" s="201">
        <v>1</v>
      </c>
      <c r="C209" s="189"/>
      <c r="D209" s="189"/>
      <c r="E209" s="189"/>
      <c r="F209" s="189"/>
      <c r="G209" s="189"/>
      <c r="H209" s="11">
        <v>2</v>
      </c>
      <c r="I209" s="189">
        <v>3</v>
      </c>
      <c r="J209" s="189"/>
      <c r="K209" s="189"/>
      <c r="L209" s="189">
        <v>4</v>
      </c>
      <c r="M209" s="189"/>
      <c r="N209" s="189"/>
      <c r="O209" s="11">
        <v>5</v>
      </c>
      <c r="P209" s="189">
        <v>6</v>
      </c>
      <c r="Q209" s="189"/>
      <c r="R209" s="189"/>
      <c r="S209" s="189"/>
      <c r="T209" s="11">
        <v>7</v>
      </c>
      <c r="U209" s="187">
        <v>8</v>
      </c>
      <c r="V209" s="187"/>
      <c r="W209" s="187"/>
      <c r="X209" s="188"/>
      <c r="Y209" s="13"/>
      <c r="Z209" s="13"/>
      <c r="AA209" s="13"/>
      <c r="AB209" s="13"/>
      <c r="AC209" s="13"/>
      <c r="AE209" s="27"/>
      <c r="AF209" s="27"/>
      <c r="AG209" s="27"/>
    </row>
    <row r="210" spans="2:33" x14ac:dyDescent="0.2">
      <c r="B210" s="212" t="s">
        <v>40</v>
      </c>
      <c r="C210" s="213"/>
      <c r="D210" s="213"/>
      <c r="E210" s="213"/>
      <c r="F210" s="213"/>
      <c r="G210" s="231"/>
      <c r="H210" s="48"/>
      <c r="I210" s="232"/>
      <c r="J210" s="232"/>
      <c r="K210" s="232"/>
      <c r="L210" s="232"/>
      <c r="M210" s="232"/>
      <c r="N210" s="232"/>
      <c r="O210" s="48"/>
      <c r="P210" s="255"/>
      <c r="Q210" s="256"/>
      <c r="R210" s="256"/>
      <c r="S210" s="258"/>
      <c r="T210" s="48"/>
      <c r="U210" s="255"/>
      <c r="V210" s="256"/>
      <c r="W210" s="256"/>
      <c r="X210" s="257"/>
      <c r="Y210" s="13"/>
      <c r="Z210" s="13"/>
      <c r="AA210" s="13"/>
      <c r="AB210" s="13"/>
      <c r="AC210" s="13"/>
      <c r="AD210" s="13"/>
    </row>
    <row r="211" spans="2:33" x14ac:dyDescent="0.2">
      <c r="B211" s="162"/>
      <c r="C211" s="163"/>
      <c r="D211" s="163"/>
      <c r="E211" s="164"/>
      <c r="F211" s="108"/>
      <c r="G211" s="109"/>
      <c r="H211" s="110"/>
      <c r="I211" s="111"/>
      <c r="J211" s="112" t="s">
        <v>28</v>
      </c>
      <c r="K211" s="113"/>
      <c r="L211" s="111"/>
      <c r="M211" s="112" t="s">
        <v>28</v>
      </c>
      <c r="N211" s="113"/>
      <c r="O211" s="114"/>
      <c r="P211" s="143"/>
      <c r="Q211" s="143"/>
      <c r="R211" s="143"/>
      <c r="S211" s="143"/>
      <c r="T211" s="114"/>
      <c r="U211" s="143"/>
      <c r="V211" s="143"/>
      <c r="W211" s="143"/>
      <c r="X211" s="145"/>
      <c r="Y211" s="115" t="str">
        <f>IF(B211="","00000000000000000",B211)&amp;IF(F211="","000000",F211)&amp;IF(G211="","000",G211)</f>
        <v>00000000000000000000000000</v>
      </c>
      <c r="Z211" s="116"/>
      <c r="AA211" s="116"/>
      <c r="AB211" s="116"/>
      <c r="AE211" s="26"/>
      <c r="AF211" s="26"/>
      <c r="AG211" s="27"/>
    </row>
    <row r="212" spans="2:33" hidden="1" x14ac:dyDescent="0.2">
      <c r="B212" s="152" t="s">
        <v>42</v>
      </c>
      <c r="C212" s="153"/>
      <c r="D212" s="153"/>
      <c r="E212" s="154"/>
      <c r="F212" s="157"/>
      <c r="G212" s="158"/>
      <c r="H212" s="121"/>
      <c r="I212" s="133"/>
      <c r="J212" s="134"/>
      <c r="K212" s="135"/>
      <c r="L212" s="133"/>
      <c r="M212" s="134"/>
      <c r="N212" s="135"/>
      <c r="O212" s="122"/>
      <c r="P212" s="133"/>
      <c r="Q212" s="134"/>
      <c r="R212" s="134"/>
      <c r="S212" s="135"/>
      <c r="T212" s="122"/>
      <c r="U212" s="133"/>
      <c r="V212" s="134"/>
      <c r="W212" s="134"/>
      <c r="X212" s="139"/>
      <c r="Y212" s="119"/>
      <c r="Z212" s="120"/>
      <c r="AA212" s="120"/>
      <c r="AB212" s="120"/>
      <c r="AE212" s="26"/>
      <c r="AF212" s="26"/>
      <c r="AG212" s="27"/>
    </row>
    <row r="213" spans="2:33" hidden="1" x14ac:dyDescent="0.2">
      <c r="B213" s="159"/>
      <c r="C213" s="160"/>
      <c r="D213" s="160"/>
      <c r="E213" s="161"/>
      <c r="F213" s="78"/>
      <c r="G213" s="52"/>
      <c r="H213" s="53"/>
      <c r="I213" s="54"/>
      <c r="J213" s="38"/>
      <c r="K213" s="55"/>
      <c r="L213" s="54"/>
      <c r="M213" s="38"/>
      <c r="N213" s="55"/>
      <c r="O213" s="56"/>
      <c r="P213" s="141"/>
      <c r="Q213" s="141"/>
      <c r="R213" s="141"/>
      <c r="S213" s="141"/>
      <c r="T213" s="56"/>
      <c r="U213" s="141"/>
      <c r="V213" s="141"/>
      <c r="W213" s="141"/>
      <c r="X213" s="146"/>
      <c r="Y213" s="41"/>
      <c r="Z213" s="34"/>
      <c r="AA213" s="34"/>
      <c r="AB213" s="34"/>
      <c r="AE213" s="26"/>
      <c r="AF213" s="26"/>
      <c r="AG213" s="27"/>
    </row>
    <row r="214" spans="2:33" x14ac:dyDescent="0.2">
      <c r="B214" s="242" t="s">
        <v>39</v>
      </c>
      <c r="C214" s="243"/>
      <c r="D214" s="243"/>
      <c r="E214" s="243"/>
      <c r="F214" s="243"/>
      <c r="G214" s="243"/>
      <c r="H214" s="47"/>
      <c r="I214" s="183"/>
      <c r="J214" s="183"/>
      <c r="K214" s="183"/>
      <c r="L214" s="183"/>
      <c r="M214" s="183"/>
      <c r="N214" s="183"/>
      <c r="O214" s="47"/>
      <c r="P214" s="142"/>
      <c r="Q214" s="142"/>
      <c r="R214" s="142"/>
      <c r="S214" s="142"/>
      <c r="T214" s="47"/>
      <c r="U214" s="142"/>
      <c r="V214" s="142"/>
      <c r="W214" s="142"/>
      <c r="X214" s="144"/>
      <c r="Y214" s="8"/>
      <c r="Z214" s="8"/>
      <c r="AA214" s="8"/>
      <c r="AB214" s="8"/>
      <c r="AC214" s="8"/>
      <c r="AD214" s="13"/>
    </row>
    <row r="215" spans="2:33" x14ac:dyDescent="0.2">
      <c r="B215" s="162"/>
      <c r="C215" s="163"/>
      <c r="D215" s="163"/>
      <c r="E215" s="164"/>
      <c r="F215" s="108"/>
      <c r="G215" s="109"/>
      <c r="H215" s="110"/>
      <c r="I215" s="111"/>
      <c r="J215" s="112" t="s">
        <v>28</v>
      </c>
      <c r="K215" s="113"/>
      <c r="L215" s="111"/>
      <c r="M215" s="112" t="s">
        <v>28</v>
      </c>
      <c r="N215" s="113"/>
      <c r="O215" s="114"/>
      <c r="P215" s="143"/>
      <c r="Q215" s="143"/>
      <c r="R215" s="143"/>
      <c r="S215" s="143"/>
      <c r="T215" s="114"/>
      <c r="U215" s="143"/>
      <c r="V215" s="143"/>
      <c r="W215" s="143"/>
      <c r="X215" s="145"/>
      <c r="Y215" s="115" t="str">
        <f>IF(B215="","00000000000000000",B215)&amp;IF(F215="","000000",F215)&amp;IF(G215="","000",G215)</f>
        <v>00000000000000000000000000</v>
      </c>
      <c r="Z215" s="116"/>
      <c r="AA215" s="116"/>
      <c r="AB215" s="116"/>
      <c r="AE215" s="26"/>
      <c r="AF215" s="26"/>
      <c r="AG215" s="27"/>
    </row>
    <row r="216" spans="2:33" hidden="1" x14ac:dyDescent="0.2">
      <c r="B216" s="152" t="s">
        <v>42</v>
      </c>
      <c r="C216" s="153"/>
      <c r="D216" s="153"/>
      <c r="E216" s="154"/>
      <c r="F216" s="157"/>
      <c r="G216" s="158"/>
      <c r="H216" s="121"/>
      <c r="I216" s="133"/>
      <c r="J216" s="134"/>
      <c r="K216" s="135"/>
      <c r="L216" s="133"/>
      <c r="M216" s="134"/>
      <c r="N216" s="135"/>
      <c r="O216" s="122"/>
      <c r="P216" s="133"/>
      <c r="Q216" s="134"/>
      <c r="R216" s="134"/>
      <c r="S216" s="135"/>
      <c r="T216" s="122"/>
      <c r="U216" s="133"/>
      <c r="V216" s="134"/>
      <c r="W216" s="134"/>
      <c r="X216" s="139"/>
      <c r="Y216" s="119"/>
      <c r="Z216" s="120"/>
      <c r="AA216" s="120"/>
      <c r="AB216" s="120"/>
      <c r="AE216" s="26"/>
      <c r="AF216" s="26"/>
      <c r="AG216" s="27"/>
    </row>
    <row r="217" spans="2:33" hidden="1" x14ac:dyDescent="0.2">
      <c r="B217" s="159"/>
      <c r="C217" s="160"/>
      <c r="D217" s="160"/>
      <c r="E217" s="161"/>
      <c r="F217" s="78"/>
      <c r="G217" s="52"/>
      <c r="H217" s="53"/>
      <c r="I217" s="54"/>
      <c r="J217" s="38"/>
      <c r="K217" s="55"/>
      <c r="L217" s="54"/>
      <c r="M217" s="39"/>
      <c r="N217" s="55"/>
      <c r="O217" s="56"/>
      <c r="P217" s="141"/>
      <c r="Q217" s="141"/>
      <c r="R217" s="141"/>
      <c r="S217" s="141"/>
      <c r="T217" s="56"/>
      <c r="U217" s="141"/>
      <c r="V217" s="141"/>
      <c r="W217" s="141"/>
      <c r="X217" s="146"/>
      <c r="Y217" s="41"/>
      <c r="Z217" s="34"/>
      <c r="AA217" s="34"/>
      <c r="AB217" s="34"/>
      <c r="AE217" s="26"/>
      <c r="AF217" s="26"/>
      <c r="AG217" s="27"/>
    </row>
    <row r="218" spans="2:33" x14ac:dyDescent="0.2">
      <c r="B218" s="242" t="s">
        <v>41</v>
      </c>
      <c r="C218" s="243"/>
      <c r="D218" s="243"/>
      <c r="E218" s="243"/>
      <c r="F218" s="243"/>
      <c r="G218" s="243"/>
      <c r="H218" s="47"/>
      <c r="I218" s="183"/>
      <c r="J218" s="183"/>
      <c r="K218" s="183"/>
      <c r="L218" s="183"/>
      <c r="M218" s="183"/>
      <c r="N218" s="183"/>
      <c r="O218" s="47"/>
      <c r="P218" s="142"/>
      <c r="Q218" s="142"/>
      <c r="R218" s="142"/>
      <c r="S218" s="142"/>
      <c r="T218" s="47"/>
      <c r="U218" s="142"/>
      <c r="V218" s="142"/>
      <c r="W218" s="142"/>
      <c r="X218" s="144"/>
      <c r="Y218" s="8"/>
      <c r="Z218" s="8"/>
      <c r="AA218" s="8"/>
      <c r="AB218" s="8"/>
      <c r="AC218" s="8"/>
      <c r="AD218" s="13"/>
    </row>
    <row r="219" spans="2:33" x14ac:dyDescent="0.2">
      <c r="B219" s="162"/>
      <c r="C219" s="163"/>
      <c r="D219" s="163"/>
      <c r="E219" s="164"/>
      <c r="F219" s="108"/>
      <c r="G219" s="109"/>
      <c r="H219" s="110"/>
      <c r="I219" s="111"/>
      <c r="J219" s="112" t="s">
        <v>28</v>
      </c>
      <c r="K219" s="113"/>
      <c r="L219" s="111"/>
      <c r="M219" s="112" t="s">
        <v>28</v>
      </c>
      <c r="N219" s="113"/>
      <c r="O219" s="114"/>
      <c r="P219" s="143"/>
      <c r="Q219" s="143"/>
      <c r="R219" s="143"/>
      <c r="S219" s="143"/>
      <c r="T219" s="114"/>
      <c r="U219" s="143"/>
      <c r="V219" s="143"/>
      <c r="W219" s="143"/>
      <c r="X219" s="145"/>
      <c r="Y219" s="115" t="str">
        <f>IF(B219="","00000000000000000",B219)&amp;IF(F219="","000000",F219)&amp;IF(G219="","000",G219)</f>
        <v>00000000000000000000000000</v>
      </c>
      <c r="Z219" s="116"/>
      <c r="AA219" s="116"/>
      <c r="AB219" s="116"/>
      <c r="AE219" s="26"/>
      <c r="AF219" s="26"/>
      <c r="AG219" s="27"/>
    </row>
    <row r="220" spans="2:33" ht="13.5" hidden="1" thickBot="1" x14ac:dyDescent="0.25">
      <c r="B220" s="266" t="s">
        <v>42</v>
      </c>
      <c r="C220" s="267"/>
      <c r="D220" s="267"/>
      <c r="E220" s="268"/>
      <c r="F220" s="155"/>
      <c r="G220" s="156"/>
      <c r="H220" s="117"/>
      <c r="I220" s="136"/>
      <c r="J220" s="137"/>
      <c r="K220" s="138"/>
      <c r="L220" s="136"/>
      <c r="M220" s="137"/>
      <c r="N220" s="138"/>
      <c r="O220" s="118"/>
      <c r="P220" s="136"/>
      <c r="Q220" s="137"/>
      <c r="R220" s="137"/>
      <c r="S220" s="138"/>
      <c r="T220" s="118"/>
      <c r="U220" s="137"/>
      <c r="V220" s="137"/>
      <c r="W220" s="137"/>
      <c r="X220" s="140"/>
      <c r="Y220" s="119"/>
      <c r="Z220" s="120"/>
      <c r="AA220" s="120"/>
      <c r="AB220" s="120"/>
      <c r="AE220" s="26"/>
      <c r="AF220" s="26"/>
      <c r="AG220" s="27"/>
    </row>
    <row r="221" spans="2:33" hidden="1" x14ac:dyDescent="0.2">
      <c r="B221" s="259"/>
      <c r="C221" s="260"/>
      <c r="D221" s="260"/>
      <c r="E221" s="261"/>
      <c r="F221" s="102"/>
      <c r="G221" s="101"/>
      <c r="H221" s="103"/>
      <c r="I221" s="104"/>
      <c r="J221" s="40"/>
      <c r="K221" s="105"/>
      <c r="L221" s="104"/>
      <c r="M221" s="40"/>
      <c r="N221" s="105"/>
      <c r="O221" s="106"/>
      <c r="P221" s="262"/>
      <c r="Q221" s="262"/>
      <c r="R221" s="262"/>
      <c r="S221" s="262"/>
      <c r="T221" s="106"/>
      <c r="U221" s="263"/>
      <c r="V221" s="264"/>
      <c r="W221" s="264"/>
      <c r="X221" s="265"/>
      <c r="Y221" s="34"/>
      <c r="Z221" s="34"/>
      <c r="AA221" s="34"/>
      <c r="AB221" s="34"/>
      <c r="AE221" s="26"/>
      <c r="AF221" s="26"/>
      <c r="AG221" s="27"/>
    </row>
    <row r="222" spans="2:33" x14ac:dyDescent="0.2">
      <c r="B222" s="216"/>
      <c r="C222" s="216"/>
      <c r="D222" s="216"/>
      <c r="E222" s="216"/>
      <c r="F222" s="75"/>
    </row>
  </sheetData>
  <mergeCells count="730">
    <mergeCell ref="B35:E35"/>
    <mergeCell ref="I35:K35"/>
    <mergeCell ref="L35:N35"/>
    <mergeCell ref="B36:E36"/>
    <mergeCell ref="I36:K36"/>
    <mergeCell ref="L36:N36"/>
    <mergeCell ref="F36:G36"/>
    <mergeCell ref="B32:E32"/>
    <mergeCell ref="I32:K32"/>
    <mergeCell ref="L32:N32"/>
    <mergeCell ref="B33:E33"/>
    <mergeCell ref="I33:K33"/>
    <mergeCell ref="L33:N33"/>
    <mergeCell ref="B34:E34"/>
    <mergeCell ref="I34:K34"/>
    <mergeCell ref="L34:N34"/>
    <mergeCell ref="B29:E29"/>
    <mergeCell ref="I29:K29"/>
    <mergeCell ref="L29:N29"/>
    <mergeCell ref="B30:E30"/>
    <mergeCell ref="I30:K30"/>
    <mergeCell ref="L30:N30"/>
    <mergeCell ref="B31:E31"/>
    <mergeCell ref="I31:K31"/>
    <mergeCell ref="L31:N31"/>
    <mergeCell ref="B26:E26"/>
    <mergeCell ref="I26:K26"/>
    <mergeCell ref="L26:N26"/>
    <mergeCell ref="F26:G26"/>
    <mergeCell ref="B27:E27"/>
    <mergeCell ref="I27:K27"/>
    <mergeCell ref="L27:N27"/>
    <mergeCell ref="B28:E28"/>
    <mergeCell ref="I28:K28"/>
    <mergeCell ref="L28:N28"/>
    <mergeCell ref="F28:G28"/>
    <mergeCell ref="B158:E158"/>
    <mergeCell ref="I158:K158"/>
    <mergeCell ref="L158:N158"/>
    <mergeCell ref="B159:E159"/>
    <mergeCell ref="I159:K159"/>
    <mergeCell ref="L159:N159"/>
    <mergeCell ref="F159:G159"/>
    <mergeCell ref="B19:E19"/>
    <mergeCell ref="I19:K19"/>
    <mergeCell ref="L19:N19"/>
    <mergeCell ref="B20:E20"/>
    <mergeCell ref="I20:K20"/>
    <mergeCell ref="L20:N20"/>
    <mergeCell ref="F20:G20"/>
    <mergeCell ref="B23:E23"/>
    <mergeCell ref="I23:K23"/>
    <mergeCell ref="L23:N23"/>
    <mergeCell ref="B24:E24"/>
    <mergeCell ref="I24:K24"/>
    <mergeCell ref="L24:N24"/>
    <mergeCell ref="F24:G24"/>
    <mergeCell ref="B25:E25"/>
    <mergeCell ref="I25:K25"/>
    <mergeCell ref="L25:N25"/>
    <mergeCell ref="B155:E155"/>
    <mergeCell ref="I155:K155"/>
    <mergeCell ref="L155:N155"/>
    <mergeCell ref="B156:E156"/>
    <mergeCell ref="I156:K156"/>
    <mergeCell ref="L156:N156"/>
    <mergeCell ref="B157:E157"/>
    <mergeCell ref="I157:K157"/>
    <mergeCell ref="L157:N157"/>
    <mergeCell ref="B152:E152"/>
    <mergeCell ref="I152:K152"/>
    <mergeCell ref="L152:N152"/>
    <mergeCell ref="B153:E153"/>
    <mergeCell ref="I153:K153"/>
    <mergeCell ref="L153:N153"/>
    <mergeCell ref="F153:G153"/>
    <mergeCell ref="B154:E154"/>
    <mergeCell ref="I154:K154"/>
    <mergeCell ref="L154:N154"/>
    <mergeCell ref="B149:E149"/>
    <mergeCell ref="I149:K149"/>
    <mergeCell ref="L149:N149"/>
    <mergeCell ref="B150:E150"/>
    <mergeCell ref="I150:K150"/>
    <mergeCell ref="L150:N150"/>
    <mergeCell ref="B151:E151"/>
    <mergeCell ref="I151:K151"/>
    <mergeCell ref="L151:N151"/>
    <mergeCell ref="B146:E146"/>
    <mergeCell ref="I146:K146"/>
    <mergeCell ref="L146:N146"/>
    <mergeCell ref="B147:E147"/>
    <mergeCell ref="I147:K147"/>
    <mergeCell ref="L147:N147"/>
    <mergeCell ref="F147:G147"/>
    <mergeCell ref="B148:E148"/>
    <mergeCell ref="I148:K148"/>
    <mergeCell ref="L148:N148"/>
    <mergeCell ref="B143:E143"/>
    <mergeCell ref="I143:K143"/>
    <mergeCell ref="L143:N143"/>
    <mergeCell ref="B144:E144"/>
    <mergeCell ref="I144:K144"/>
    <mergeCell ref="L144:N144"/>
    <mergeCell ref="B145:E145"/>
    <mergeCell ref="I145:K145"/>
    <mergeCell ref="L145:N145"/>
    <mergeCell ref="B140:E140"/>
    <mergeCell ref="I140:K140"/>
    <mergeCell ref="L140:N140"/>
    <mergeCell ref="B141:E141"/>
    <mergeCell ref="I141:K141"/>
    <mergeCell ref="L141:N141"/>
    <mergeCell ref="B142:E142"/>
    <mergeCell ref="I142:K142"/>
    <mergeCell ref="L142:N142"/>
    <mergeCell ref="B137:E137"/>
    <mergeCell ref="I137:K137"/>
    <mergeCell ref="L137:N137"/>
    <mergeCell ref="B138:E138"/>
    <mergeCell ref="I138:K138"/>
    <mergeCell ref="L138:N138"/>
    <mergeCell ref="B139:E139"/>
    <mergeCell ref="I139:K139"/>
    <mergeCell ref="L139:N139"/>
    <mergeCell ref="B134:E134"/>
    <mergeCell ref="I134:K134"/>
    <mergeCell ref="L134:N134"/>
    <mergeCell ref="B135:E135"/>
    <mergeCell ref="I135:K135"/>
    <mergeCell ref="L135:N135"/>
    <mergeCell ref="F135:G135"/>
    <mergeCell ref="B136:E136"/>
    <mergeCell ref="I136:K136"/>
    <mergeCell ref="L136:N136"/>
    <mergeCell ref="B131:E131"/>
    <mergeCell ref="I131:K131"/>
    <mergeCell ref="L131:N131"/>
    <mergeCell ref="B132:E132"/>
    <mergeCell ref="I132:K132"/>
    <mergeCell ref="L132:N132"/>
    <mergeCell ref="B133:E133"/>
    <mergeCell ref="I133:K133"/>
    <mergeCell ref="L133:N133"/>
    <mergeCell ref="B128:E128"/>
    <mergeCell ref="I128:K128"/>
    <mergeCell ref="L128:N128"/>
    <mergeCell ref="B129:E129"/>
    <mergeCell ref="I129:K129"/>
    <mergeCell ref="L129:N129"/>
    <mergeCell ref="F129:G129"/>
    <mergeCell ref="B130:E130"/>
    <mergeCell ref="I130:K130"/>
    <mergeCell ref="L130:N130"/>
    <mergeCell ref="B125:E125"/>
    <mergeCell ref="I125:K125"/>
    <mergeCell ref="L125:N125"/>
    <mergeCell ref="B126:E126"/>
    <mergeCell ref="I126:K126"/>
    <mergeCell ref="L126:N126"/>
    <mergeCell ref="B127:E127"/>
    <mergeCell ref="I127:K127"/>
    <mergeCell ref="L127:N127"/>
    <mergeCell ref="F127:G127"/>
    <mergeCell ref="B122:E122"/>
    <mergeCell ref="I122:K122"/>
    <mergeCell ref="L122:N122"/>
    <mergeCell ref="B123:E123"/>
    <mergeCell ref="I123:K123"/>
    <mergeCell ref="L123:N123"/>
    <mergeCell ref="B124:E124"/>
    <mergeCell ref="I124:K124"/>
    <mergeCell ref="L124:N124"/>
    <mergeCell ref="B119:E119"/>
    <mergeCell ref="I119:K119"/>
    <mergeCell ref="L119:N119"/>
    <mergeCell ref="F119:G119"/>
    <mergeCell ref="B120:E120"/>
    <mergeCell ref="I120:K120"/>
    <mergeCell ref="L120:N120"/>
    <mergeCell ref="B121:E121"/>
    <mergeCell ref="I121:K121"/>
    <mergeCell ref="L121:N121"/>
    <mergeCell ref="F121:G121"/>
    <mergeCell ref="B116:E116"/>
    <mergeCell ref="I116:K116"/>
    <mergeCell ref="L116:N116"/>
    <mergeCell ref="B117:E117"/>
    <mergeCell ref="I117:K117"/>
    <mergeCell ref="L117:N117"/>
    <mergeCell ref="B118:E118"/>
    <mergeCell ref="I118:K118"/>
    <mergeCell ref="L118:N118"/>
    <mergeCell ref="B113:E113"/>
    <mergeCell ref="I113:K113"/>
    <mergeCell ref="L113:N113"/>
    <mergeCell ref="F113:G113"/>
    <mergeCell ref="B114:E114"/>
    <mergeCell ref="I114:K114"/>
    <mergeCell ref="L114:N114"/>
    <mergeCell ref="B115:E115"/>
    <mergeCell ref="I115:K115"/>
    <mergeCell ref="L115:N115"/>
    <mergeCell ref="B110:E110"/>
    <mergeCell ref="I110:K110"/>
    <mergeCell ref="L110:N110"/>
    <mergeCell ref="F110:G110"/>
    <mergeCell ref="B111:E111"/>
    <mergeCell ref="I111:K111"/>
    <mergeCell ref="L111:N111"/>
    <mergeCell ref="B112:E112"/>
    <mergeCell ref="I112:K112"/>
    <mergeCell ref="L112:N112"/>
    <mergeCell ref="B107:E107"/>
    <mergeCell ref="I107:K107"/>
    <mergeCell ref="L107:N107"/>
    <mergeCell ref="B108:E108"/>
    <mergeCell ref="I108:K108"/>
    <mergeCell ref="L108:N108"/>
    <mergeCell ref="F108:G108"/>
    <mergeCell ref="B109:E109"/>
    <mergeCell ref="I109:K109"/>
    <mergeCell ref="L109:N109"/>
    <mergeCell ref="B104:E104"/>
    <mergeCell ref="I104:K104"/>
    <mergeCell ref="L104:N104"/>
    <mergeCell ref="F104:G104"/>
    <mergeCell ref="B105:E105"/>
    <mergeCell ref="I105:K105"/>
    <mergeCell ref="L105:N105"/>
    <mergeCell ref="B106:E106"/>
    <mergeCell ref="I106:K106"/>
    <mergeCell ref="L106:N106"/>
    <mergeCell ref="B101:E101"/>
    <mergeCell ref="I101:K101"/>
    <mergeCell ref="L101:N101"/>
    <mergeCell ref="B102:E102"/>
    <mergeCell ref="I102:K102"/>
    <mergeCell ref="L102:N102"/>
    <mergeCell ref="F102:G102"/>
    <mergeCell ref="B103:E103"/>
    <mergeCell ref="I103:K103"/>
    <mergeCell ref="L103:N103"/>
    <mergeCell ref="B98:E98"/>
    <mergeCell ref="I98:K98"/>
    <mergeCell ref="L98:N98"/>
    <mergeCell ref="B99:E99"/>
    <mergeCell ref="I99:K99"/>
    <mergeCell ref="L99:N99"/>
    <mergeCell ref="B100:E100"/>
    <mergeCell ref="I100:K100"/>
    <mergeCell ref="L100:N100"/>
    <mergeCell ref="F100:G100"/>
    <mergeCell ref="B95:E95"/>
    <mergeCell ref="I95:K95"/>
    <mergeCell ref="L95:N95"/>
    <mergeCell ref="B96:E96"/>
    <mergeCell ref="I96:K96"/>
    <mergeCell ref="L96:N96"/>
    <mergeCell ref="B97:E97"/>
    <mergeCell ref="I97:K97"/>
    <mergeCell ref="L97:N97"/>
    <mergeCell ref="B92:E92"/>
    <mergeCell ref="I92:K92"/>
    <mergeCell ref="L92:N92"/>
    <mergeCell ref="F92:G92"/>
    <mergeCell ref="B93:E93"/>
    <mergeCell ref="I93:K93"/>
    <mergeCell ref="L93:N93"/>
    <mergeCell ref="B94:E94"/>
    <mergeCell ref="I94:K94"/>
    <mergeCell ref="L94:N94"/>
    <mergeCell ref="F94:G94"/>
    <mergeCell ref="B89:E89"/>
    <mergeCell ref="I89:K89"/>
    <mergeCell ref="L89:N89"/>
    <mergeCell ref="B90:E90"/>
    <mergeCell ref="I90:K90"/>
    <mergeCell ref="L90:N90"/>
    <mergeCell ref="F90:G90"/>
    <mergeCell ref="B91:E91"/>
    <mergeCell ref="I91:K91"/>
    <mergeCell ref="L91:N91"/>
    <mergeCell ref="B86:E86"/>
    <mergeCell ref="I86:K86"/>
    <mergeCell ref="L86:N86"/>
    <mergeCell ref="F86:G86"/>
    <mergeCell ref="B87:E87"/>
    <mergeCell ref="I87:K87"/>
    <mergeCell ref="L87:N87"/>
    <mergeCell ref="B88:E88"/>
    <mergeCell ref="I88:K88"/>
    <mergeCell ref="L88:N88"/>
    <mergeCell ref="F88:G88"/>
    <mergeCell ref="B83:E83"/>
    <mergeCell ref="I83:K83"/>
    <mergeCell ref="L83:N83"/>
    <mergeCell ref="B84:E84"/>
    <mergeCell ref="I84:K84"/>
    <mergeCell ref="L84:N84"/>
    <mergeCell ref="B85:E85"/>
    <mergeCell ref="I85:K85"/>
    <mergeCell ref="L85:N85"/>
    <mergeCell ref="B80:E80"/>
    <mergeCell ref="I80:K80"/>
    <mergeCell ref="L80:N80"/>
    <mergeCell ref="F80:G80"/>
    <mergeCell ref="B81:E81"/>
    <mergeCell ref="I81:K81"/>
    <mergeCell ref="L81:N81"/>
    <mergeCell ref="B82:E82"/>
    <mergeCell ref="I82:K82"/>
    <mergeCell ref="L82:N82"/>
    <mergeCell ref="F82:G82"/>
    <mergeCell ref="B77:E77"/>
    <mergeCell ref="I77:K77"/>
    <mergeCell ref="L77:N77"/>
    <mergeCell ref="B78:E78"/>
    <mergeCell ref="I78:K78"/>
    <mergeCell ref="L78:N78"/>
    <mergeCell ref="F78:G78"/>
    <mergeCell ref="B79:E79"/>
    <mergeCell ref="I79:K79"/>
    <mergeCell ref="L79:N79"/>
    <mergeCell ref="B74:E74"/>
    <mergeCell ref="I74:K74"/>
    <mergeCell ref="L74:N74"/>
    <mergeCell ref="F74:G74"/>
    <mergeCell ref="B75:E75"/>
    <mergeCell ref="I75:K75"/>
    <mergeCell ref="L75:N75"/>
    <mergeCell ref="B76:E76"/>
    <mergeCell ref="I76:K76"/>
    <mergeCell ref="L76:N76"/>
    <mergeCell ref="F76:G76"/>
    <mergeCell ref="B71:E71"/>
    <mergeCell ref="I71:K71"/>
    <mergeCell ref="L71:N71"/>
    <mergeCell ref="B72:E72"/>
    <mergeCell ref="I72:K72"/>
    <mergeCell ref="L72:N72"/>
    <mergeCell ref="F72:G72"/>
    <mergeCell ref="B73:E73"/>
    <mergeCell ref="I73:K73"/>
    <mergeCell ref="L73:N73"/>
    <mergeCell ref="B68:E68"/>
    <mergeCell ref="I68:K68"/>
    <mergeCell ref="L68:N68"/>
    <mergeCell ref="B69:E69"/>
    <mergeCell ref="I69:K69"/>
    <mergeCell ref="L69:N69"/>
    <mergeCell ref="F69:G69"/>
    <mergeCell ref="B70:E70"/>
    <mergeCell ref="I70:K70"/>
    <mergeCell ref="L70:N70"/>
    <mergeCell ref="B65:E65"/>
    <mergeCell ref="I65:K65"/>
    <mergeCell ref="L65:N65"/>
    <mergeCell ref="B66:E66"/>
    <mergeCell ref="I66:K66"/>
    <mergeCell ref="L66:N66"/>
    <mergeCell ref="F66:G66"/>
    <mergeCell ref="B67:E67"/>
    <mergeCell ref="I67:K67"/>
    <mergeCell ref="L67:N67"/>
    <mergeCell ref="B62:E62"/>
    <mergeCell ref="I62:K62"/>
    <mergeCell ref="L62:N62"/>
    <mergeCell ref="F62:G62"/>
    <mergeCell ref="B63:E63"/>
    <mergeCell ref="I63:K63"/>
    <mergeCell ref="L63:N63"/>
    <mergeCell ref="B64:E64"/>
    <mergeCell ref="I64:K64"/>
    <mergeCell ref="L64:N64"/>
    <mergeCell ref="B59:E59"/>
    <mergeCell ref="I59:K59"/>
    <mergeCell ref="L59:N59"/>
    <mergeCell ref="B60:E60"/>
    <mergeCell ref="I60:K60"/>
    <mergeCell ref="L60:N60"/>
    <mergeCell ref="B61:E61"/>
    <mergeCell ref="I61:K61"/>
    <mergeCell ref="L61:N61"/>
    <mergeCell ref="B56:E56"/>
    <mergeCell ref="I56:K56"/>
    <mergeCell ref="L56:N56"/>
    <mergeCell ref="B57:E57"/>
    <mergeCell ref="I57:K57"/>
    <mergeCell ref="L57:N57"/>
    <mergeCell ref="F57:G57"/>
    <mergeCell ref="B58:E58"/>
    <mergeCell ref="I58:K58"/>
    <mergeCell ref="L58:N58"/>
    <mergeCell ref="B53:E53"/>
    <mergeCell ref="I53:K53"/>
    <mergeCell ref="L53:N53"/>
    <mergeCell ref="F53:G53"/>
    <mergeCell ref="B54:E54"/>
    <mergeCell ref="I54:K54"/>
    <mergeCell ref="L54:N54"/>
    <mergeCell ref="B55:E55"/>
    <mergeCell ref="I55:K55"/>
    <mergeCell ref="L55:N55"/>
    <mergeCell ref="F49:G49"/>
    <mergeCell ref="B50:E50"/>
    <mergeCell ref="I50:K50"/>
    <mergeCell ref="L50:N50"/>
    <mergeCell ref="B51:E51"/>
    <mergeCell ref="I51:K51"/>
    <mergeCell ref="L51:N51"/>
    <mergeCell ref="F51:G51"/>
    <mergeCell ref="B52:E52"/>
    <mergeCell ref="I52:K52"/>
    <mergeCell ref="L52:N52"/>
    <mergeCell ref="B166:E166"/>
    <mergeCell ref="F166:G166"/>
    <mergeCell ref="I166:K166"/>
    <mergeCell ref="L166:N166"/>
    <mergeCell ref="B39:E39"/>
    <mergeCell ref="I39:K39"/>
    <mergeCell ref="L39:N39"/>
    <mergeCell ref="B40:E40"/>
    <mergeCell ref="I40:K40"/>
    <mergeCell ref="L40:N40"/>
    <mergeCell ref="B41:E41"/>
    <mergeCell ref="I41:K41"/>
    <mergeCell ref="L41:N41"/>
    <mergeCell ref="F41:G41"/>
    <mergeCell ref="B42:E42"/>
    <mergeCell ref="I42:K42"/>
    <mergeCell ref="L42:N42"/>
    <mergeCell ref="B43:E43"/>
    <mergeCell ref="I43:K43"/>
    <mergeCell ref="L43:N43"/>
    <mergeCell ref="F43:G43"/>
    <mergeCell ref="B44:E44"/>
    <mergeCell ref="I44:K44"/>
    <mergeCell ref="L44:N44"/>
    <mergeCell ref="B185:E185"/>
    <mergeCell ref="F185:G185"/>
    <mergeCell ref="I185:K185"/>
    <mergeCell ref="L185:N185"/>
    <mergeCell ref="B186:E186"/>
    <mergeCell ref="F186:G186"/>
    <mergeCell ref="I186:K186"/>
    <mergeCell ref="L186:N186"/>
    <mergeCell ref="B187:E187"/>
    <mergeCell ref="F187:G187"/>
    <mergeCell ref="I187:K187"/>
    <mergeCell ref="L187:N187"/>
    <mergeCell ref="B182:E182"/>
    <mergeCell ref="F182:G182"/>
    <mergeCell ref="I182:K182"/>
    <mergeCell ref="L182:N182"/>
    <mergeCell ref="B183:E183"/>
    <mergeCell ref="F183:G183"/>
    <mergeCell ref="I183:K183"/>
    <mergeCell ref="L183:N183"/>
    <mergeCell ref="B184:E184"/>
    <mergeCell ref="F184:G184"/>
    <mergeCell ref="I184:K184"/>
    <mergeCell ref="L184:N184"/>
    <mergeCell ref="B179:E179"/>
    <mergeCell ref="F179:G179"/>
    <mergeCell ref="I179:K179"/>
    <mergeCell ref="L179:N179"/>
    <mergeCell ref="B180:E180"/>
    <mergeCell ref="F180:G180"/>
    <mergeCell ref="I180:K180"/>
    <mergeCell ref="L180:N180"/>
    <mergeCell ref="B181:E181"/>
    <mergeCell ref="F181:G181"/>
    <mergeCell ref="I181:K181"/>
    <mergeCell ref="L181:N181"/>
    <mergeCell ref="B176:E176"/>
    <mergeCell ref="F176:G176"/>
    <mergeCell ref="I176:K176"/>
    <mergeCell ref="L176:N176"/>
    <mergeCell ref="B177:E177"/>
    <mergeCell ref="F177:G177"/>
    <mergeCell ref="I177:K177"/>
    <mergeCell ref="L177:N177"/>
    <mergeCell ref="B178:E178"/>
    <mergeCell ref="F178:G178"/>
    <mergeCell ref="I178:K178"/>
    <mergeCell ref="L178:N178"/>
    <mergeCell ref="B173:E173"/>
    <mergeCell ref="F173:G173"/>
    <mergeCell ref="I173:K173"/>
    <mergeCell ref="L173:N173"/>
    <mergeCell ref="B174:E174"/>
    <mergeCell ref="F174:G174"/>
    <mergeCell ref="I174:K174"/>
    <mergeCell ref="L174:N174"/>
    <mergeCell ref="B175:E175"/>
    <mergeCell ref="F175:G175"/>
    <mergeCell ref="I175:K175"/>
    <mergeCell ref="L175:N175"/>
    <mergeCell ref="B169:E169"/>
    <mergeCell ref="F169:G169"/>
    <mergeCell ref="I169:K169"/>
    <mergeCell ref="L169:N169"/>
    <mergeCell ref="B170:E170"/>
    <mergeCell ref="F170:G170"/>
    <mergeCell ref="I170:K170"/>
    <mergeCell ref="L170:N170"/>
    <mergeCell ref="B172:E172"/>
    <mergeCell ref="F172:G172"/>
    <mergeCell ref="I172:K172"/>
    <mergeCell ref="L172:N172"/>
    <mergeCell ref="B199:E199"/>
    <mergeCell ref="F199:G199"/>
    <mergeCell ref="I199:K199"/>
    <mergeCell ref="L199:N199"/>
    <mergeCell ref="B200:E200"/>
    <mergeCell ref="F200:G200"/>
    <mergeCell ref="I200:K200"/>
    <mergeCell ref="L200:N200"/>
    <mergeCell ref="B201:E201"/>
    <mergeCell ref="F201:G201"/>
    <mergeCell ref="I201:K201"/>
    <mergeCell ref="L201:N201"/>
    <mergeCell ref="F196:G196"/>
    <mergeCell ref="I196:K196"/>
    <mergeCell ref="L196:N196"/>
    <mergeCell ref="B197:E197"/>
    <mergeCell ref="F197:G197"/>
    <mergeCell ref="I197:K197"/>
    <mergeCell ref="L197:N197"/>
    <mergeCell ref="B198:E198"/>
    <mergeCell ref="F198:G198"/>
    <mergeCell ref="I198:K198"/>
    <mergeCell ref="L198:N198"/>
    <mergeCell ref="I38:K38"/>
    <mergeCell ref="U211:X211"/>
    <mergeCell ref="U213:X213"/>
    <mergeCell ref="P211:S211"/>
    <mergeCell ref="U210:X210"/>
    <mergeCell ref="P210:S210"/>
    <mergeCell ref="L165:N165"/>
    <mergeCell ref="B221:E221"/>
    <mergeCell ref="P221:S221"/>
    <mergeCell ref="U221:X221"/>
    <mergeCell ref="B218:G218"/>
    <mergeCell ref="I218:K218"/>
    <mergeCell ref="L218:N218"/>
    <mergeCell ref="P218:S218"/>
    <mergeCell ref="U218:X218"/>
    <mergeCell ref="U219:X219"/>
    <mergeCell ref="B219:E219"/>
    <mergeCell ref="P219:S219"/>
    <mergeCell ref="B220:E220"/>
    <mergeCell ref="L220:N220"/>
    <mergeCell ref="B171:E171"/>
    <mergeCell ref="I171:K171"/>
    <mergeCell ref="L171:N171"/>
    <mergeCell ref="I203:K203"/>
    <mergeCell ref="L214:N214"/>
    <mergeCell ref="L163:N163"/>
    <mergeCell ref="I168:K168"/>
    <mergeCell ref="I208:K208"/>
    <mergeCell ref="F45:G45"/>
    <mergeCell ref="F163:G163"/>
    <mergeCell ref="F189:G189"/>
    <mergeCell ref="F171:G171"/>
    <mergeCell ref="F203:G203"/>
    <mergeCell ref="L209:N209"/>
    <mergeCell ref="L208:N208"/>
    <mergeCell ref="L202:N202"/>
    <mergeCell ref="L203:N203"/>
    <mergeCell ref="F190:G190"/>
    <mergeCell ref="I190:K190"/>
    <mergeCell ref="L190:N190"/>
    <mergeCell ref="F191:G191"/>
    <mergeCell ref="I191:K191"/>
    <mergeCell ref="L191:N191"/>
    <mergeCell ref="F192:G192"/>
    <mergeCell ref="I192:K192"/>
    <mergeCell ref="L192:N192"/>
    <mergeCell ref="F193:G193"/>
    <mergeCell ref="I193:K193"/>
    <mergeCell ref="I21:K21"/>
    <mergeCell ref="L21:N21"/>
    <mergeCell ref="B161:G161"/>
    <mergeCell ref="I161:K161"/>
    <mergeCell ref="I9:X9"/>
    <mergeCell ref="B168:G168"/>
    <mergeCell ref="O15:P15"/>
    <mergeCell ref="Q15:R15"/>
    <mergeCell ref="I15:N15"/>
    <mergeCell ref="I16:K16"/>
    <mergeCell ref="L168:N168"/>
    <mergeCell ref="H13:X13"/>
    <mergeCell ref="B22:E22"/>
    <mergeCell ref="B167:E167"/>
    <mergeCell ref="H14:N14"/>
    <mergeCell ref="I167:K167"/>
    <mergeCell ref="L17:N17"/>
    <mergeCell ref="I22:K22"/>
    <mergeCell ref="L22:N22"/>
    <mergeCell ref="I18:K18"/>
    <mergeCell ref="L18:N18"/>
    <mergeCell ref="V15:V16"/>
    <mergeCell ref="H15:H16"/>
    <mergeCell ref="B21:E21"/>
    <mergeCell ref="B18:G18"/>
    <mergeCell ref="T15:U15"/>
    <mergeCell ref="O14:R14"/>
    <mergeCell ref="S15:S16"/>
    <mergeCell ref="B222:E222"/>
    <mergeCell ref="I207:N207"/>
    <mergeCell ref="L167:N167"/>
    <mergeCell ref="B209:G209"/>
    <mergeCell ref="B207:G208"/>
    <mergeCell ref="I209:K209"/>
    <mergeCell ref="B162:E162"/>
    <mergeCell ref="I162:K162"/>
    <mergeCell ref="B38:G38"/>
    <mergeCell ref="B163:E163"/>
    <mergeCell ref="I163:K163"/>
    <mergeCell ref="B211:E211"/>
    <mergeCell ref="I202:K202"/>
    <mergeCell ref="L162:N162"/>
    <mergeCell ref="B210:G210"/>
    <mergeCell ref="I210:K210"/>
    <mergeCell ref="L210:N210"/>
    <mergeCell ref="H207:H208"/>
    <mergeCell ref="B205:X205"/>
    <mergeCell ref="L38:N38"/>
    <mergeCell ref="V2:W2"/>
    <mergeCell ref="I6:X6"/>
    <mergeCell ref="I8:X8"/>
    <mergeCell ref="B4:X4"/>
    <mergeCell ref="B11:X11"/>
    <mergeCell ref="I17:K17"/>
    <mergeCell ref="B6:H6"/>
    <mergeCell ref="B13:G16"/>
    <mergeCell ref="B17:G17"/>
    <mergeCell ref="V14:X14"/>
    <mergeCell ref="L16:N16"/>
    <mergeCell ref="E7:T7"/>
    <mergeCell ref="S14:U14"/>
    <mergeCell ref="W15:X15"/>
    <mergeCell ref="B8:H8"/>
    <mergeCell ref="U208:X208"/>
    <mergeCell ref="U209:X209"/>
    <mergeCell ref="P209:S209"/>
    <mergeCell ref="T207:X207"/>
    <mergeCell ref="O207:S207"/>
    <mergeCell ref="P208:S208"/>
    <mergeCell ref="I189:K189"/>
    <mergeCell ref="L189:N189"/>
    <mergeCell ref="B189:E189"/>
    <mergeCell ref="B203:E203"/>
    <mergeCell ref="B202:E202"/>
    <mergeCell ref="B191:E191"/>
    <mergeCell ref="B192:E192"/>
    <mergeCell ref="B193:E193"/>
    <mergeCell ref="L193:N193"/>
    <mergeCell ref="B194:E194"/>
    <mergeCell ref="F194:G194"/>
    <mergeCell ref="I194:K194"/>
    <mergeCell ref="L194:N194"/>
    <mergeCell ref="B195:E195"/>
    <mergeCell ref="F195:G195"/>
    <mergeCell ref="I195:K195"/>
    <mergeCell ref="L195:N195"/>
    <mergeCell ref="B196:E196"/>
    <mergeCell ref="F22:G22"/>
    <mergeCell ref="B45:E45"/>
    <mergeCell ref="I45:K45"/>
    <mergeCell ref="L45:N45"/>
    <mergeCell ref="B165:G165"/>
    <mergeCell ref="B164:E164"/>
    <mergeCell ref="I164:K164"/>
    <mergeCell ref="I165:K165"/>
    <mergeCell ref="L164:N164"/>
    <mergeCell ref="L161:N161"/>
    <mergeCell ref="L160:N160"/>
    <mergeCell ref="B46:E46"/>
    <mergeCell ref="I46:K46"/>
    <mergeCell ref="L46:N46"/>
    <mergeCell ref="B47:E47"/>
    <mergeCell ref="I47:K47"/>
    <mergeCell ref="L47:N47"/>
    <mergeCell ref="F47:G47"/>
    <mergeCell ref="B48:E48"/>
    <mergeCell ref="I48:K48"/>
    <mergeCell ref="B160:E160"/>
    <mergeCell ref="B37:E37"/>
    <mergeCell ref="I37:K37"/>
    <mergeCell ref="L37:N37"/>
    <mergeCell ref="L48:N48"/>
    <mergeCell ref="B49:E49"/>
    <mergeCell ref="I49:K49"/>
    <mergeCell ref="L49:N49"/>
    <mergeCell ref="B216:E216"/>
    <mergeCell ref="B212:E212"/>
    <mergeCell ref="F220:G220"/>
    <mergeCell ref="F216:G216"/>
    <mergeCell ref="F212:G212"/>
    <mergeCell ref="B213:E213"/>
    <mergeCell ref="B215:E215"/>
    <mergeCell ref="I220:K220"/>
    <mergeCell ref="I216:K216"/>
    <mergeCell ref="I212:K212"/>
    <mergeCell ref="L216:N216"/>
    <mergeCell ref="L212:N212"/>
    <mergeCell ref="B188:E188"/>
    <mergeCell ref="I188:K188"/>
    <mergeCell ref="L188:N188"/>
    <mergeCell ref="B190:E190"/>
    <mergeCell ref="I160:K160"/>
    <mergeCell ref="B217:E217"/>
    <mergeCell ref="B214:G214"/>
    <mergeCell ref="I214:K214"/>
    <mergeCell ref="P212:S212"/>
    <mergeCell ref="P216:S216"/>
    <mergeCell ref="P220:S220"/>
    <mergeCell ref="U212:X212"/>
    <mergeCell ref="U216:X216"/>
    <mergeCell ref="U220:X220"/>
    <mergeCell ref="P213:S213"/>
    <mergeCell ref="P214:S214"/>
    <mergeCell ref="P215:S215"/>
    <mergeCell ref="U214:X214"/>
    <mergeCell ref="U215:X215"/>
    <mergeCell ref="U217:X217"/>
    <mergeCell ref="P217:S217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1FA1-047D-4D9C-8BCC-5DD2FA5F55BC}">
  <dimension ref="B1:AF258"/>
  <sheetViews>
    <sheetView tabSelected="1" workbookViewId="0"/>
  </sheetViews>
  <sheetFormatPr defaultRowHeight="12.75" x14ac:dyDescent="0.2"/>
  <cols>
    <col min="1" max="1" width="0.85546875" customWidth="1"/>
    <col min="2" max="2" width="4.7109375" customWidth="1"/>
    <col min="3" max="4" width="5.7109375" customWidth="1"/>
    <col min="5" max="5" width="4.7109375" customWidth="1"/>
    <col min="6" max="6" width="10.7109375" customWidth="1"/>
    <col min="7" max="7" width="14.7109375" customWidth="1"/>
    <col min="8" max="8" width="4.28515625" customWidth="1"/>
    <col min="9" max="9" width="1.7109375" customWidth="1"/>
    <col min="10" max="10" width="6.7109375" customWidth="1"/>
    <col min="11" max="11" width="4.28515625" customWidth="1"/>
    <col min="12" max="12" width="1.7109375" customWidth="1"/>
    <col min="13" max="13" width="6.7109375" customWidth="1"/>
    <col min="14" max="14" width="14.7109375" customWidth="1"/>
    <col min="15" max="15" width="12.7109375" customWidth="1"/>
    <col min="16" max="16" width="14.7109375" customWidth="1"/>
    <col min="17" max="17" width="12.7109375" customWidth="1"/>
    <col min="18" max="18" width="14.7109375" customWidth="1"/>
    <col min="19" max="20" width="12.7109375" customWidth="1"/>
    <col min="21" max="21" width="14.7109375" customWidth="1"/>
    <col min="22" max="23" width="12.7109375" customWidth="1"/>
    <col min="24" max="24" width="39.42578125" hidden="1" customWidth="1"/>
    <col min="25" max="25" width="28.42578125" hidden="1" customWidth="1"/>
    <col min="26" max="28" width="20.28515625" hidden="1" customWidth="1"/>
    <col min="29" max="29" width="0.85546875" customWidth="1"/>
    <col min="30" max="30" width="30.28515625" customWidth="1"/>
    <col min="31" max="31" width="31.28515625" customWidth="1"/>
  </cols>
  <sheetData>
    <row r="1" spans="2:29" ht="5.0999999999999996" customHeight="1" thickBot="1" x14ac:dyDescent="0.25"/>
    <row r="2" spans="2:29" ht="15.75" thickBot="1" x14ac:dyDescent="0.3"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 t="s">
        <v>11</v>
      </c>
      <c r="U2" s="194" t="s">
        <v>26</v>
      </c>
      <c r="V2" s="195"/>
      <c r="W2" s="4" t="s">
        <v>13</v>
      </c>
      <c r="X2" s="5"/>
      <c r="Y2" s="43" t="s">
        <v>75</v>
      </c>
      <c r="Z2" s="45" t="s">
        <v>43</v>
      </c>
      <c r="AA2" s="5"/>
      <c r="AB2" s="46" t="s">
        <v>54</v>
      </c>
      <c r="AC2" s="5"/>
    </row>
    <row r="3" spans="2:29" ht="15" x14ac:dyDescent="0.25"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29"/>
      <c r="T3" s="5"/>
      <c r="U3" s="5"/>
      <c r="V3" s="5"/>
      <c r="W3" s="5"/>
      <c r="X3" s="5"/>
      <c r="Y3" s="43" t="s">
        <v>78</v>
      </c>
      <c r="Z3" s="45" t="s">
        <v>44</v>
      </c>
      <c r="AA3" s="5"/>
      <c r="AB3" s="46" t="s">
        <v>55</v>
      </c>
      <c r="AC3" s="5"/>
    </row>
    <row r="4" spans="2:29" ht="15.75" x14ac:dyDescent="0.25">
      <c r="B4" s="197" t="s">
        <v>14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6"/>
      <c r="Y4" s="43" t="s">
        <v>76</v>
      </c>
      <c r="Z4" s="42" t="s">
        <v>45</v>
      </c>
      <c r="AA4" s="23"/>
      <c r="AB4" s="46" t="s">
        <v>56</v>
      </c>
      <c r="AC4" s="6"/>
    </row>
    <row r="5" spans="2:29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43"/>
      <c r="Z5" s="42" t="s">
        <v>46</v>
      </c>
      <c r="AA5" s="23"/>
      <c r="AB5" s="46" t="s">
        <v>57</v>
      </c>
      <c r="AC5" s="7"/>
    </row>
    <row r="6" spans="2:29" x14ac:dyDescent="0.2">
      <c r="B6" s="202" t="s">
        <v>32</v>
      </c>
      <c r="C6" s="202"/>
      <c r="D6" s="202"/>
      <c r="E6" s="202"/>
      <c r="F6" s="202"/>
      <c r="G6" s="202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8"/>
      <c r="Y6" s="43" t="s">
        <v>77</v>
      </c>
      <c r="Z6" s="42" t="s">
        <v>47</v>
      </c>
      <c r="AA6" s="23"/>
      <c r="AB6" s="46" t="s">
        <v>58</v>
      </c>
      <c r="AC6" s="8"/>
    </row>
    <row r="7" spans="2:29" x14ac:dyDescent="0.2">
      <c r="B7" s="9"/>
      <c r="C7" s="9"/>
      <c r="D7" s="9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10"/>
      <c r="U7" s="10"/>
      <c r="V7" s="10"/>
      <c r="W7" s="10"/>
      <c r="X7" s="10"/>
      <c r="Y7" s="43"/>
      <c r="Z7" s="42" t="s">
        <v>48</v>
      </c>
      <c r="AA7" s="23"/>
      <c r="AB7" s="46" t="s">
        <v>59</v>
      </c>
      <c r="AC7" s="10"/>
    </row>
    <row r="8" spans="2:29" x14ac:dyDescent="0.2">
      <c r="B8" s="202" t="s">
        <v>0</v>
      </c>
      <c r="C8" s="202"/>
      <c r="D8" s="202"/>
      <c r="E8" s="202"/>
      <c r="F8" s="202"/>
      <c r="G8" s="202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8"/>
      <c r="Y8" s="43" t="s">
        <v>73</v>
      </c>
      <c r="Z8" s="42" t="s">
        <v>49</v>
      </c>
      <c r="AA8" s="23" t="s">
        <v>79</v>
      </c>
      <c r="AB8" s="46" t="s">
        <v>60</v>
      </c>
      <c r="AC8" s="8"/>
    </row>
    <row r="9" spans="2:29" x14ac:dyDescent="0.2">
      <c r="B9" s="9"/>
      <c r="C9" s="9"/>
      <c r="D9" s="9"/>
      <c r="F9" s="9"/>
      <c r="G9" s="9"/>
      <c r="H9" s="207" t="s">
        <v>1</v>
      </c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10"/>
      <c r="Y9" s="43" t="s">
        <v>74</v>
      </c>
      <c r="Z9" s="42" t="s">
        <v>50</v>
      </c>
      <c r="AA9" s="23" t="s">
        <v>79</v>
      </c>
      <c r="AB9" s="46" t="s">
        <v>61</v>
      </c>
      <c r="AC9" s="10"/>
    </row>
    <row r="10" spans="2:29" x14ac:dyDescent="0.2"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43"/>
      <c r="Z10" s="42" t="s">
        <v>51</v>
      </c>
      <c r="AA10" s="23" t="s">
        <v>72</v>
      </c>
      <c r="AB10" s="46" t="s">
        <v>62</v>
      </c>
      <c r="AC10" s="10"/>
    </row>
    <row r="11" spans="2:29" x14ac:dyDescent="0.2">
      <c r="B11" s="198" t="s">
        <v>19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20"/>
      <c r="Y11" s="23"/>
      <c r="Z11" s="42" t="s">
        <v>221</v>
      </c>
      <c r="AA11" s="23"/>
      <c r="AB11" s="46" t="s">
        <v>63</v>
      </c>
      <c r="AC11" s="2"/>
    </row>
    <row r="12" spans="2:29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44"/>
      <c r="Z12" s="42" t="s">
        <v>53</v>
      </c>
      <c r="AA12" s="23"/>
      <c r="AB12" s="46" t="s">
        <v>64</v>
      </c>
      <c r="AC12" s="2"/>
    </row>
    <row r="13" spans="2:29" s="25" customFormat="1" ht="15" customHeight="1" x14ac:dyDescent="0.2">
      <c r="B13" s="203" t="s">
        <v>12</v>
      </c>
      <c r="C13" s="185"/>
      <c r="D13" s="185"/>
      <c r="E13" s="185"/>
      <c r="F13" s="185"/>
      <c r="G13" s="211" t="s">
        <v>2</v>
      </c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4"/>
      <c r="Y13" s="32"/>
      <c r="Z13" s="32"/>
      <c r="AA13" s="32"/>
      <c r="AB13" s="44"/>
      <c r="AC13" s="24"/>
    </row>
    <row r="14" spans="2:29" s="25" customFormat="1" ht="22.5" customHeight="1" x14ac:dyDescent="0.2">
      <c r="B14" s="203"/>
      <c r="C14" s="185"/>
      <c r="D14" s="185"/>
      <c r="E14" s="185"/>
      <c r="F14" s="185"/>
      <c r="G14" s="208" t="s">
        <v>8</v>
      </c>
      <c r="H14" s="208"/>
      <c r="I14" s="208"/>
      <c r="J14" s="208"/>
      <c r="K14" s="208"/>
      <c r="L14" s="208"/>
      <c r="M14" s="208"/>
      <c r="N14" s="211" t="s">
        <v>33</v>
      </c>
      <c r="O14" s="214"/>
      <c r="P14" s="214"/>
      <c r="Q14" s="215"/>
      <c r="R14" s="208" t="s">
        <v>9</v>
      </c>
      <c r="S14" s="209"/>
      <c r="T14" s="210"/>
      <c r="U14" s="204" t="s">
        <v>37</v>
      </c>
      <c r="V14" s="205"/>
      <c r="W14" s="206"/>
      <c r="X14" s="24"/>
      <c r="Y14" s="32"/>
      <c r="Z14" s="32"/>
      <c r="AA14" s="32"/>
      <c r="AB14" s="32"/>
      <c r="AC14" s="24"/>
    </row>
    <row r="15" spans="2:29" s="25" customFormat="1" ht="15" customHeight="1" x14ac:dyDescent="0.2">
      <c r="B15" s="203"/>
      <c r="C15" s="185"/>
      <c r="D15" s="185"/>
      <c r="E15" s="185"/>
      <c r="F15" s="185"/>
      <c r="G15" s="208" t="s">
        <v>3</v>
      </c>
      <c r="H15" s="208" t="s">
        <v>20</v>
      </c>
      <c r="I15" s="208"/>
      <c r="J15" s="208"/>
      <c r="K15" s="208"/>
      <c r="L15" s="208"/>
      <c r="M15" s="208"/>
      <c r="N15" s="211" t="s">
        <v>34</v>
      </c>
      <c r="O15" s="215"/>
      <c r="P15" s="211" t="s">
        <v>35</v>
      </c>
      <c r="Q15" s="215"/>
      <c r="R15" s="208" t="s">
        <v>3</v>
      </c>
      <c r="S15" s="208" t="s">
        <v>20</v>
      </c>
      <c r="T15" s="211"/>
      <c r="U15" s="208" t="s">
        <v>3</v>
      </c>
      <c r="V15" s="208" t="s">
        <v>20</v>
      </c>
      <c r="W15" s="211"/>
      <c r="X15" s="24"/>
      <c r="Y15" s="24"/>
      <c r="Z15" s="24"/>
      <c r="AA15" s="24"/>
      <c r="AB15" s="24"/>
      <c r="AC15" s="24"/>
    </row>
    <row r="16" spans="2:29" s="25" customFormat="1" ht="33.75" x14ac:dyDescent="0.2">
      <c r="B16" s="203"/>
      <c r="C16" s="185"/>
      <c r="D16" s="185"/>
      <c r="E16" s="185"/>
      <c r="F16" s="185"/>
      <c r="G16" s="208"/>
      <c r="H16" s="185" t="s">
        <v>21</v>
      </c>
      <c r="I16" s="185"/>
      <c r="J16" s="185"/>
      <c r="K16" s="185" t="s">
        <v>22</v>
      </c>
      <c r="L16" s="185"/>
      <c r="M16" s="185"/>
      <c r="N16" s="19" t="s">
        <v>3</v>
      </c>
      <c r="O16" s="19" t="s">
        <v>67</v>
      </c>
      <c r="P16" s="19" t="s">
        <v>3</v>
      </c>
      <c r="Q16" s="19" t="s">
        <v>67</v>
      </c>
      <c r="R16" s="208"/>
      <c r="S16" s="19" t="s">
        <v>21</v>
      </c>
      <c r="T16" s="18" t="s">
        <v>22</v>
      </c>
      <c r="U16" s="208"/>
      <c r="V16" s="19" t="s">
        <v>21</v>
      </c>
      <c r="W16" s="18" t="s">
        <v>22</v>
      </c>
      <c r="X16" s="22" t="s">
        <v>15</v>
      </c>
      <c r="Y16" s="22" t="s">
        <v>16</v>
      </c>
      <c r="Z16" s="22" t="s">
        <v>17</v>
      </c>
      <c r="AA16" s="22" t="s">
        <v>18</v>
      </c>
      <c r="AB16" s="22"/>
      <c r="AC16" s="22"/>
    </row>
    <row r="17" spans="2:32" ht="13.5" thickBot="1" x14ac:dyDescent="0.25">
      <c r="B17" s="201">
        <v>1</v>
      </c>
      <c r="C17" s="189"/>
      <c r="D17" s="189"/>
      <c r="E17" s="189"/>
      <c r="F17" s="189"/>
      <c r="G17" s="11">
        <v>2</v>
      </c>
      <c r="H17" s="199">
        <v>3</v>
      </c>
      <c r="I17" s="200"/>
      <c r="J17" s="201"/>
      <c r="K17" s="199">
        <v>4</v>
      </c>
      <c r="L17" s="200"/>
      <c r="M17" s="201"/>
      <c r="N17" s="31">
        <v>5</v>
      </c>
      <c r="O17" s="31">
        <v>6</v>
      </c>
      <c r="P17" s="31">
        <v>7</v>
      </c>
      <c r="Q17" s="31">
        <v>8</v>
      </c>
      <c r="R17" s="11">
        <v>9</v>
      </c>
      <c r="S17" s="11">
        <v>10</v>
      </c>
      <c r="T17" s="12">
        <v>11</v>
      </c>
      <c r="U17" s="11">
        <v>12</v>
      </c>
      <c r="V17" s="11">
        <v>13</v>
      </c>
      <c r="W17" s="12">
        <v>14</v>
      </c>
      <c r="X17" s="13"/>
      <c r="Y17" s="13"/>
      <c r="Z17" s="13"/>
      <c r="AA17" s="13"/>
      <c r="AB17" s="13"/>
      <c r="AC17" s="13"/>
    </row>
    <row r="18" spans="2:32" ht="13.5" thickBot="1" x14ac:dyDescent="0.25">
      <c r="B18" s="177" t="s">
        <v>94</v>
      </c>
      <c r="C18" s="178"/>
      <c r="D18" s="178"/>
      <c r="E18" s="382"/>
      <c r="F18" s="309" t="s">
        <v>262</v>
      </c>
      <c r="G18" s="326">
        <v>15960.7</v>
      </c>
      <c r="H18" s="368"/>
      <c r="I18" s="368"/>
      <c r="J18" s="368"/>
      <c r="K18" s="368"/>
      <c r="L18" s="368"/>
      <c r="M18" s="368"/>
      <c r="N18" s="323"/>
      <c r="O18" s="323"/>
      <c r="P18" s="323">
        <v>11643.07</v>
      </c>
      <c r="Q18" s="323"/>
      <c r="R18" s="323">
        <v>4317.63</v>
      </c>
      <c r="S18" s="323"/>
      <c r="T18" s="367"/>
      <c r="U18" s="323"/>
      <c r="V18" s="323"/>
      <c r="W18" s="366"/>
      <c r="X18" s="23" t="s">
        <v>261</v>
      </c>
      <c r="Y18" s="23"/>
      <c r="Z18" s="23"/>
      <c r="AA18" s="23"/>
      <c r="AB18" s="23"/>
      <c r="AC18" s="14"/>
      <c r="AD18" s="26"/>
      <c r="AE18" s="27"/>
      <c r="AF18" s="27"/>
    </row>
    <row r="19" spans="2:32" ht="14.25" thickTop="1" thickBot="1" x14ac:dyDescent="0.25">
      <c r="B19" s="365" t="s">
        <v>42</v>
      </c>
      <c r="C19" s="364"/>
      <c r="D19" s="364"/>
      <c r="E19" s="383"/>
      <c r="F19" s="363" t="s">
        <v>111</v>
      </c>
      <c r="G19" s="362">
        <v>15960.7</v>
      </c>
      <c r="H19" s="361"/>
      <c r="I19" s="360"/>
      <c r="J19" s="359"/>
      <c r="K19" s="361"/>
      <c r="L19" s="360"/>
      <c r="M19" s="359"/>
      <c r="N19" s="357"/>
      <c r="O19" s="357"/>
      <c r="P19" s="357">
        <v>11643.07</v>
      </c>
      <c r="Q19" s="357"/>
      <c r="R19" s="357">
        <v>4317.63</v>
      </c>
      <c r="S19" s="357"/>
      <c r="T19" s="358"/>
      <c r="U19" s="357"/>
      <c r="V19" s="357"/>
      <c r="W19" s="356"/>
      <c r="X19" s="355" t="s">
        <v>263</v>
      </c>
      <c r="Y19" s="355"/>
      <c r="Z19" s="355"/>
      <c r="AA19" s="355"/>
      <c r="AB19" s="355"/>
      <c r="AC19" s="14"/>
      <c r="AD19" s="26"/>
      <c r="AE19" s="27"/>
      <c r="AF19" s="27"/>
    </row>
    <row r="20" spans="2:32" ht="14.25" thickTop="1" thickBot="1" x14ac:dyDescent="0.25">
      <c r="B20" s="177" t="s">
        <v>96</v>
      </c>
      <c r="C20" s="178"/>
      <c r="D20" s="178"/>
      <c r="E20" s="382"/>
      <c r="F20" s="309" t="s">
        <v>265</v>
      </c>
      <c r="G20" s="326"/>
      <c r="H20" s="368"/>
      <c r="I20" s="368"/>
      <c r="J20" s="368"/>
      <c r="K20" s="368"/>
      <c r="L20" s="368"/>
      <c r="M20" s="368"/>
      <c r="N20" s="323">
        <v>1559531</v>
      </c>
      <c r="O20" s="323"/>
      <c r="P20" s="323">
        <v>1559531</v>
      </c>
      <c r="Q20" s="323"/>
      <c r="R20" s="323">
        <v>0</v>
      </c>
      <c r="S20" s="323"/>
      <c r="T20" s="367"/>
      <c r="U20" s="323"/>
      <c r="V20" s="323"/>
      <c r="W20" s="366"/>
      <c r="X20" s="23" t="s">
        <v>264</v>
      </c>
      <c r="Y20" s="23"/>
      <c r="Z20" s="23"/>
      <c r="AA20" s="23"/>
      <c r="AB20" s="23"/>
      <c r="AC20" s="14"/>
      <c r="AD20" s="26"/>
      <c r="AE20" s="27"/>
      <c r="AF20" s="27"/>
    </row>
    <row r="21" spans="2:32" ht="14.25" thickTop="1" thickBot="1" x14ac:dyDescent="0.25">
      <c r="B21" s="365" t="s">
        <v>42</v>
      </c>
      <c r="C21" s="364"/>
      <c r="D21" s="364"/>
      <c r="E21" s="383"/>
      <c r="F21" s="363" t="s">
        <v>200</v>
      </c>
      <c r="G21" s="362"/>
      <c r="H21" s="361"/>
      <c r="I21" s="360"/>
      <c r="J21" s="359"/>
      <c r="K21" s="361"/>
      <c r="L21" s="360"/>
      <c r="M21" s="359"/>
      <c r="N21" s="357">
        <v>1559531</v>
      </c>
      <c r="O21" s="357"/>
      <c r="P21" s="357">
        <v>1559531</v>
      </c>
      <c r="Q21" s="357"/>
      <c r="R21" s="357">
        <v>0</v>
      </c>
      <c r="S21" s="357"/>
      <c r="T21" s="358"/>
      <c r="U21" s="357"/>
      <c r="V21" s="357"/>
      <c r="W21" s="356"/>
      <c r="X21" s="355" t="s">
        <v>266</v>
      </c>
      <c r="Y21" s="355"/>
      <c r="Z21" s="355"/>
      <c r="AA21" s="355"/>
      <c r="AB21" s="355"/>
      <c r="AC21" s="14"/>
      <c r="AD21" s="26"/>
      <c r="AE21" s="27"/>
      <c r="AF21" s="27"/>
    </row>
    <row r="22" spans="2:32" ht="31.5" thickTop="1" thickBot="1" x14ac:dyDescent="0.45">
      <c r="B22" s="354" t="s">
        <v>269</v>
      </c>
      <c r="C22" s="353"/>
      <c r="D22" s="353"/>
      <c r="E22" s="384"/>
      <c r="F22" s="352" t="s">
        <v>268</v>
      </c>
      <c r="G22" s="351">
        <v>15960.7</v>
      </c>
      <c r="H22" s="350"/>
      <c r="I22" s="350"/>
      <c r="J22" s="350"/>
      <c r="K22" s="350"/>
      <c r="L22" s="350"/>
      <c r="M22" s="350"/>
      <c r="N22" s="348">
        <v>1559531</v>
      </c>
      <c r="O22" s="348"/>
      <c r="P22" s="348">
        <v>1571174.07</v>
      </c>
      <c r="Q22" s="348"/>
      <c r="R22" s="348">
        <v>4317.63</v>
      </c>
      <c r="S22" s="348"/>
      <c r="T22" s="349"/>
      <c r="U22" s="348">
        <v>15960.7</v>
      </c>
      <c r="V22" s="348"/>
      <c r="W22" s="347"/>
      <c r="X22" s="346" t="s">
        <v>267</v>
      </c>
      <c r="Y22" s="23"/>
      <c r="Z22" s="23"/>
      <c r="AA22" s="23"/>
      <c r="AB22" s="23"/>
      <c r="AC22" s="14"/>
      <c r="AD22" s="26"/>
      <c r="AE22" s="27"/>
      <c r="AF22" s="27"/>
    </row>
    <row r="23" spans="2:32" ht="13.5" thickTop="1" x14ac:dyDescent="0.2">
      <c r="B23" s="177" t="s">
        <v>114</v>
      </c>
      <c r="C23" s="178"/>
      <c r="D23" s="178"/>
      <c r="E23" s="382"/>
      <c r="F23" s="309" t="s">
        <v>271</v>
      </c>
      <c r="G23" s="326"/>
      <c r="H23" s="368"/>
      <c r="I23" s="368"/>
      <c r="J23" s="368"/>
      <c r="K23" s="368"/>
      <c r="L23" s="368"/>
      <c r="M23" s="368"/>
      <c r="N23" s="323">
        <v>542719</v>
      </c>
      <c r="O23" s="323">
        <v>542719</v>
      </c>
      <c r="P23" s="323">
        <v>542719</v>
      </c>
      <c r="Q23" s="323"/>
      <c r="R23" s="323">
        <v>0</v>
      </c>
      <c r="S23" s="323"/>
      <c r="T23" s="367"/>
      <c r="U23" s="323"/>
      <c r="V23" s="323"/>
      <c r="W23" s="366"/>
      <c r="X23" s="23" t="s">
        <v>270</v>
      </c>
      <c r="Y23" s="23"/>
      <c r="Z23" s="23"/>
      <c r="AA23" s="23"/>
      <c r="AB23" s="23"/>
      <c r="AC23" s="14"/>
      <c r="AD23" s="26"/>
      <c r="AE23" s="27"/>
      <c r="AF23" s="27"/>
    </row>
    <row r="24" spans="2:32" ht="13.5" thickBot="1" x14ac:dyDescent="0.25">
      <c r="B24" s="177" t="s">
        <v>114</v>
      </c>
      <c r="C24" s="178"/>
      <c r="D24" s="178"/>
      <c r="E24" s="382"/>
      <c r="F24" s="309" t="s">
        <v>273</v>
      </c>
      <c r="G24" s="326"/>
      <c r="H24" s="368"/>
      <c r="I24" s="368"/>
      <c r="J24" s="368"/>
      <c r="K24" s="368"/>
      <c r="L24" s="368"/>
      <c r="M24" s="368"/>
      <c r="N24" s="323">
        <v>25538.59</v>
      </c>
      <c r="O24" s="323">
        <v>25538.59</v>
      </c>
      <c r="P24" s="323">
        <v>25538.59</v>
      </c>
      <c r="Q24" s="323"/>
      <c r="R24" s="323">
        <v>0</v>
      </c>
      <c r="S24" s="323"/>
      <c r="T24" s="367"/>
      <c r="U24" s="323"/>
      <c r="V24" s="323"/>
      <c r="W24" s="366"/>
      <c r="X24" s="23" t="s">
        <v>272</v>
      </c>
      <c r="Y24" s="23"/>
      <c r="Z24" s="23"/>
      <c r="AA24" s="23"/>
      <c r="AB24" s="23"/>
      <c r="AC24" s="14"/>
      <c r="AD24" s="26"/>
      <c r="AE24" s="27"/>
      <c r="AF24" s="27"/>
    </row>
    <row r="25" spans="2:32" ht="14.25" thickTop="1" thickBot="1" x14ac:dyDescent="0.25">
      <c r="B25" s="365" t="s">
        <v>42</v>
      </c>
      <c r="C25" s="364"/>
      <c r="D25" s="364"/>
      <c r="E25" s="383"/>
      <c r="F25" s="363" t="s">
        <v>116</v>
      </c>
      <c r="G25" s="362"/>
      <c r="H25" s="361"/>
      <c r="I25" s="360"/>
      <c r="J25" s="359"/>
      <c r="K25" s="361"/>
      <c r="L25" s="360"/>
      <c r="M25" s="359"/>
      <c r="N25" s="357">
        <v>568257.59</v>
      </c>
      <c r="O25" s="357">
        <v>568257.59</v>
      </c>
      <c r="P25" s="357">
        <v>568257.59</v>
      </c>
      <c r="Q25" s="357"/>
      <c r="R25" s="357">
        <v>0</v>
      </c>
      <c r="S25" s="357"/>
      <c r="T25" s="358"/>
      <c r="U25" s="357"/>
      <c r="V25" s="357"/>
      <c r="W25" s="356"/>
      <c r="X25" s="355" t="s">
        <v>274</v>
      </c>
      <c r="Y25" s="355"/>
      <c r="Z25" s="355"/>
      <c r="AA25" s="355"/>
      <c r="AB25" s="355"/>
      <c r="AC25" s="14"/>
      <c r="AD25" s="26"/>
      <c r="AE25" s="27"/>
      <c r="AF25" s="27"/>
    </row>
    <row r="26" spans="2:32" ht="31.5" thickTop="1" thickBot="1" x14ac:dyDescent="0.45">
      <c r="B26" s="354" t="s">
        <v>269</v>
      </c>
      <c r="C26" s="353"/>
      <c r="D26" s="353"/>
      <c r="E26" s="384"/>
      <c r="F26" s="352" t="s">
        <v>275</v>
      </c>
      <c r="G26" s="351"/>
      <c r="H26" s="350"/>
      <c r="I26" s="350"/>
      <c r="J26" s="350"/>
      <c r="K26" s="350"/>
      <c r="L26" s="350"/>
      <c r="M26" s="350"/>
      <c r="N26" s="348">
        <v>568257.59</v>
      </c>
      <c r="O26" s="348">
        <v>568257.59</v>
      </c>
      <c r="P26" s="348">
        <v>568257.59</v>
      </c>
      <c r="Q26" s="348"/>
      <c r="R26" s="348">
        <v>0</v>
      </c>
      <c r="S26" s="348"/>
      <c r="T26" s="349"/>
      <c r="U26" s="348"/>
      <c r="V26" s="348"/>
      <c r="W26" s="347"/>
      <c r="X26" s="346" t="s">
        <v>276</v>
      </c>
      <c r="Y26" s="23"/>
      <c r="Z26" s="23"/>
      <c r="AA26" s="23"/>
      <c r="AB26" s="23"/>
      <c r="AC26" s="14"/>
      <c r="AD26" s="26"/>
      <c r="AE26" s="27"/>
      <c r="AF26" s="27"/>
    </row>
    <row r="27" spans="2:32" ht="14.25" thickTop="1" thickBot="1" x14ac:dyDescent="0.25">
      <c r="B27" s="177" t="s">
        <v>202</v>
      </c>
      <c r="C27" s="178"/>
      <c r="D27" s="178"/>
      <c r="E27" s="382"/>
      <c r="F27" s="309" t="s">
        <v>278</v>
      </c>
      <c r="G27" s="326"/>
      <c r="H27" s="368"/>
      <c r="I27" s="368"/>
      <c r="J27" s="368"/>
      <c r="K27" s="368"/>
      <c r="L27" s="368"/>
      <c r="M27" s="368"/>
      <c r="N27" s="323">
        <v>2910</v>
      </c>
      <c r="O27" s="323"/>
      <c r="P27" s="323">
        <v>2910</v>
      </c>
      <c r="Q27" s="323"/>
      <c r="R27" s="323">
        <v>0</v>
      </c>
      <c r="S27" s="323"/>
      <c r="T27" s="367"/>
      <c r="U27" s="323"/>
      <c r="V27" s="323"/>
      <c r="W27" s="366"/>
      <c r="X27" s="23" t="s">
        <v>277</v>
      </c>
      <c r="Y27" s="23"/>
      <c r="Z27" s="23"/>
      <c r="AA27" s="23"/>
      <c r="AB27" s="23"/>
      <c r="AC27" s="14"/>
      <c r="AD27" s="26"/>
      <c r="AE27" s="27"/>
      <c r="AF27" s="27"/>
    </row>
    <row r="28" spans="2:32" ht="14.25" thickTop="1" thickBot="1" x14ac:dyDescent="0.25">
      <c r="B28" s="365" t="s">
        <v>42</v>
      </c>
      <c r="C28" s="364"/>
      <c r="D28" s="364"/>
      <c r="E28" s="383"/>
      <c r="F28" s="363" t="s">
        <v>203</v>
      </c>
      <c r="G28" s="362"/>
      <c r="H28" s="361"/>
      <c r="I28" s="360"/>
      <c r="J28" s="359"/>
      <c r="K28" s="361"/>
      <c r="L28" s="360"/>
      <c r="M28" s="359"/>
      <c r="N28" s="357">
        <v>2910</v>
      </c>
      <c r="O28" s="357"/>
      <c r="P28" s="357">
        <v>2910</v>
      </c>
      <c r="Q28" s="357"/>
      <c r="R28" s="357">
        <v>0</v>
      </c>
      <c r="S28" s="357"/>
      <c r="T28" s="358"/>
      <c r="U28" s="357"/>
      <c r="V28" s="357"/>
      <c r="W28" s="356"/>
      <c r="X28" s="355" t="s">
        <v>279</v>
      </c>
      <c r="Y28" s="355"/>
      <c r="Z28" s="355"/>
      <c r="AA28" s="355"/>
      <c r="AB28" s="355"/>
      <c r="AC28" s="14"/>
      <c r="AD28" s="26"/>
      <c r="AE28" s="27"/>
      <c r="AF28" s="27"/>
    </row>
    <row r="29" spans="2:32" ht="14.25" thickTop="1" thickBot="1" x14ac:dyDescent="0.25">
      <c r="B29" s="177" t="s">
        <v>117</v>
      </c>
      <c r="C29" s="178"/>
      <c r="D29" s="178"/>
      <c r="E29" s="382"/>
      <c r="F29" s="309" t="s">
        <v>281</v>
      </c>
      <c r="G29" s="326"/>
      <c r="H29" s="368"/>
      <c r="I29" s="368"/>
      <c r="J29" s="368"/>
      <c r="K29" s="368"/>
      <c r="L29" s="368"/>
      <c r="M29" s="368"/>
      <c r="N29" s="323">
        <v>6.48</v>
      </c>
      <c r="O29" s="323"/>
      <c r="P29" s="323">
        <v>6.48</v>
      </c>
      <c r="Q29" s="323"/>
      <c r="R29" s="323">
        <v>0</v>
      </c>
      <c r="S29" s="323"/>
      <c r="T29" s="367"/>
      <c r="U29" s="323"/>
      <c r="V29" s="323"/>
      <c r="W29" s="366"/>
      <c r="X29" s="23" t="s">
        <v>280</v>
      </c>
      <c r="Y29" s="23"/>
      <c r="Z29" s="23"/>
      <c r="AA29" s="23"/>
      <c r="AB29" s="23"/>
      <c r="AC29" s="14"/>
      <c r="AD29" s="26"/>
      <c r="AE29" s="27"/>
      <c r="AF29" s="27"/>
    </row>
    <row r="30" spans="2:32" ht="14.25" thickTop="1" thickBot="1" x14ac:dyDescent="0.25">
      <c r="B30" s="365" t="s">
        <v>42</v>
      </c>
      <c r="C30" s="364"/>
      <c r="D30" s="364"/>
      <c r="E30" s="383"/>
      <c r="F30" s="363" t="s">
        <v>120</v>
      </c>
      <c r="G30" s="362"/>
      <c r="H30" s="361"/>
      <c r="I30" s="360"/>
      <c r="J30" s="359"/>
      <c r="K30" s="361"/>
      <c r="L30" s="360"/>
      <c r="M30" s="359"/>
      <c r="N30" s="357">
        <v>6.48</v>
      </c>
      <c r="O30" s="357"/>
      <c r="P30" s="357">
        <v>6.48</v>
      </c>
      <c r="Q30" s="357"/>
      <c r="R30" s="357">
        <v>0</v>
      </c>
      <c r="S30" s="357"/>
      <c r="T30" s="358"/>
      <c r="U30" s="357"/>
      <c r="V30" s="357"/>
      <c r="W30" s="356"/>
      <c r="X30" s="355" t="s">
        <v>282</v>
      </c>
      <c r="Y30" s="355"/>
      <c r="Z30" s="355"/>
      <c r="AA30" s="355"/>
      <c r="AB30" s="355"/>
      <c r="AC30" s="14"/>
      <c r="AD30" s="26"/>
      <c r="AE30" s="27"/>
      <c r="AF30" s="27"/>
    </row>
    <row r="31" spans="2:32" ht="13.5" thickTop="1" x14ac:dyDescent="0.2">
      <c r="B31" s="177" t="s">
        <v>202</v>
      </c>
      <c r="C31" s="178"/>
      <c r="D31" s="178"/>
      <c r="E31" s="382"/>
      <c r="F31" s="309" t="s">
        <v>284</v>
      </c>
      <c r="G31" s="326"/>
      <c r="H31" s="368"/>
      <c r="I31" s="368"/>
      <c r="J31" s="368"/>
      <c r="K31" s="368"/>
      <c r="L31" s="368"/>
      <c r="M31" s="368"/>
      <c r="N31" s="323">
        <v>2910</v>
      </c>
      <c r="O31" s="323"/>
      <c r="P31" s="323">
        <v>2910</v>
      </c>
      <c r="Q31" s="323"/>
      <c r="R31" s="323">
        <v>0</v>
      </c>
      <c r="S31" s="323"/>
      <c r="T31" s="367"/>
      <c r="U31" s="323"/>
      <c r="V31" s="323"/>
      <c r="W31" s="366"/>
      <c r="X31" s="23" t="s">
        <v>283</v>
      </c>
      <c r="Y31" s="23"/>
      <c r="Z31" s="23"/>
      <c r="AA31" s="23"/>
      <c r="AB31" s="23"/>
      <c r="AC31" s="14"/>
      <c r="AD31" s="26"/>
      <c r="AE31" s="27"/>
      <c r="AF31" s="27"/>
    </row>
    <row r="32" spans="2:32" ht="13.5" thickBot="1" x14ac:dyDescent="0.25">
      <c r="B32" s="177" t="s">
        <v>117</v>
      </c>
      <c r="C32" s="178"/>
      <c r="D32" s="178"/>
      <c r="E32" s="382"/>
      <c r="F32" s="309" t="s">
        <v>284</v>
      </c>
      <c r="G32" s="326"/>
      <c r="H32" s="368"/>
      <c r="I32" s="368"/>
      <c r="J32" s="368"/>
      <c r="K32" s="368"/>
      <c r="L32" s="368"/>
      <c r="M32" s="368"/>
      <c r="N32" s="323">
        <v>6.48</v>
      </c>
      <c r="O32" s="323"/>
      <c r="P32" s="323">
        <v>6.48</v>
      </c>
      <c r="Q32" s="323"/>
      <c r="R32" s="323">
        <v>0</v>
      </c>
      <c r="S32" s="323"/>
      <c r="T32" s="367"/>
      <c r="U32" s="323"/>
      <c r="V32" s="323"/>
      <c r="W32" s="366"/>
      <c r="X32" s="23" t="s">
        <v>285</v>
      </c>
      <c r="Y32" s="23"/>
      <c r="Z32" s="23"/>
      <c r="AA32" s="23"/>
      <c r="AB32" s="23"/>
      <c r="AC32" s="14"/>
      <c r="AD32" s="26"/>
      <c r="AE32" s="27"/>
      <c r="AF32" s="27"/>
    </row>
    <row r="33" spans="2:32" ht="14.25" thickTop="1" thickBot="1" x14ac:dyDescent="0.25">
      <c r="B33" s="365" t="s">
        <v>42</v>
      </c>
      <c r="C33" s="364"/>
      <c r="D33" s="364"/>
      <c r="E33" s="383"/>
      <c r="F33" s="363" t="s">
        <v>122</v>
      </c>
      <c r="G33" s="362"/>
      <c r="H33" s="361"/>
      <c r="I33" s="360"/>
      <c r="J33" s="359"/>
      <c r="K33" s="361"/>
      <c r="L33" s="360"/>
      <c r="M33" s="359"/>
      <c r="N33" s="357">
        <v>2916.48</v>
      </c>
      <c r="O33" s="357"/>
      <c r="P33" s="357">
        <v>2916.48</v>
      </c>
      <c r="Q33" s="357"/>
      <c r="R33" s="357">
        <v>0</v>
      </c>
      <c r="S33" s="357"/>
      <c r="T33" s="358"/>
      <c r="U33" s="357"/>
      <c r="V33" s="357"/>
      <c r="W33" s="356"/>
      <c r="X33" s="355" t="s">
        <v>286</v>
      </c>
      <c r="Y33" s="355"/>
      <c r="Z33" s="355"/>
      <c r="AA33" s="355"/>
      <c r="AB33" s="355"/>
      <c r="AC33" s="14"/>
      <c r="AD33" s="26"/>
      <c r="AE33" s="27"/>
      <c r="AF33" s="27"/>
    </row>
    <row r="34" spans="2:32" ht="31.5" thickTop="1" thickBot="1" x14ac:dyDescent="0.45">
      <c r="B34" s="354" t="s">
        <v>269</v>
      </c>
      <c r="C34" s="353"/>
      <c r="D34" s="353"/>
      <c r="E34" s="384"/>
      <c r="F34" s="352" t="s">
        <v>288</v>
      </c>
      <c r="G34" s="351"/>
      <c r="H34" s="350"/>
      <c r="I34" s="350"/>
      <c r="J34" s="350"/>
      <c r="K34" s="350"/>
      <c r="L34" s="350"/>
      <c r="M34" s="350"/>
      <c r="N34" s="348">
        <v>5832.96</v>
      </c>
      <c r="O34" s="348"/>
      <c r="P34" s="348">
        <v>5832.96</v>
      </c>
      <c r="Q34" s="348"/>
      <c r="R34" s="348">
        <v>0</v>
      </c>
      <c r="S34" s="348"/>
      <c r="T34" s="349"/>
      <c r="U34" s="348"/>
      <c r="V34" s="348"/>
      <c r="W34" s="347"/>
      <c r="X34" s="346" t="s">
        <v>287</v>
      </c>
      <c r="Y34" s="23"/>
      <c r="Z34" s="23"/>
      <c r="AA34" s="23"/>
      <c r="AB34" s="23"/>
      <c r="AC34" s="14"/>
      <c r="AD34" s="26"/>
      <c r="AE34" s="27"/>
      <c r="AF34" s="27"/>
    </row>
    <row r="35" spans="2:32" ht="14.25" thickTop="1" thickBot="1" x14ac:dyDescent="0.25">
      <c r="B35" s="177" t="s">
        <v>100</v>
      </c>
      <c r="C35" s="178"/>
      <c r="D35" s="178"/>
      <c r="E35" s="382"/>
      <c r="F35" s="309" t="s">
        <v>290</v>
      </c>
      <c r="G35" s="326"/>
      <c r="H35" s="368"/>
      <c r="I35" s="368"/>
      <c r="J35" s="368"/>
      <c r="K35" s="368"/>
      <c r="L35" s="368"/>
      <c r="M35" s="368"/>
      <c r="N35" s="323">
        <v>62243500</v>
      </c>
      <c r="O35" s="323"/>
      <c r="P35" s="323">
        <v>62023410.200000003</v>
      </c>
      <c r="Q35" s="323"/>
      <c r="R35" s="323">
        <v>220089.8</v>
      </c>
      <c r="S35" s="323"/>
      <c r="T35" s="367">
        <v>56784.6</v>
      </c>
      <c r="U35" s="323"/>
      <c r="V35" s="323"/>
      <c r="W35" s="366"/>
      <c r="X35" s="23" t="s">
        <v>289</v>
      </c>
      <c r="Y35" s="23"/>
      <c r="Z35" s="23"/>
      <c r="AA35" s="23"/>
      <c r="AB35" s="23"/>
      <c r="AC35" s="14"/>
      <c r="AD35" s="26"/>
      <c r="AE35" s="27"/>
      <c r="AF35" s="27"/>
    </row>
    <row r="36" spans="2:32" ht="14.25" thickTop="1" thickBot="1" x14ac:dyDescent="0.25">
      <c r="B36" s="365" t="s">
        <v>42</v>
      </c>
      <c r="C36" s="364"/>
      <c r="D36" s="364"/>
      <c r="E36" s="383"/>
      <c r="F36" s="363" t="s">
        <v>205</v>
      </c>
      <c r="G36" s="362"/>
      <c r="H36" s="361"/>
      <c r="I36" s="360"/>
      <c r="J36" s="359"/>
      <c r="K36" s="361"/>
      <c r="L36" s="360"/>
      <c r="M36" s="359"/>
      <c r="N36" s="357">
        <v>62243500</v>
      </c>
      <c r="O36" s="357"/>
      <c r="P36" s="357">
        <v>62023410.200000003</v>
      </c>
      <c r="Q36" s="357"/>
      <c r="R36" s="357">
        <v>220089.8</v>
      </c>
      <c r="S36" s="357"/>
      <c r="T36" s="358">
        <v>56784.6</v>
      </c>
      <c r="U36" s="357"/>
      <c r="V36" s="357"/>
      <c r="W36" s="356"/>
      <c r="X36" s="355" t="s">
        <v>291</v>
      </c>
      <c r="Y36" s="355"/>
      <c r="Z36" s="355"/>
      <c r="AA36" s="355"/>
      <c r="AB36" s="355"/>
      <c r="AC36" s="14"/>
      <c r="AD36" s="26"/>
      <c r="AE36" s="27"/>
      <c r="AF36" s="27"/>
    </row>
    <row r="37" spans="2:32" ht="31.5" thickTop="1" thickBot="1" x14ac:dyDescent="0.45">
      <c r="B37" s="354" t="s">
        <v>269</v>
      </c>
      <c r="C37" s="353"/>
      <c r="D37" s="353"/>
      <c r="E37" s="384"/>
      <c r="F37" s="352" t="s">
        <v>293</v>
      </c>
      <c r="G37" s="351"/>
      <c r="H37" s="350"/>
      <c r="I37" s="350"/>
      <c r="J37" s="350"/>
      <c r="K37" s="350"/>
      <c r="L37" s="350"/>
      <c r="M37" s="350"/>
      <c r="N37" s="348">
        <v>62243500</v>
      </c>
      <c r="O37" s="348"/>
      <c r="P37" s="348">
        <v>62023410.200000003</v>
      </c>
      <c r="Q37" s="348"/>
      <c r="R37" s="348">
        <v>220089.8</v>
      </c>
      <c r="S37" s="348"/>
      <c r="T37" s="349">
        <v>56784.6</v>
      </c>
      <c r="U37" s="348"/>
      <c r="V37" s="348"/>
      <c r="W37" s="347"/>
      <c r="X37" s="346" t="s">
        <v>292</v>
      </c>
      <c r="Y37" s="23"/>
      <c r="Z37" s="23"/>
      <c r="AA37" s="23"/>
      <c r="AB37" s="23"/>
      <c r="AC37" s="14"/>
      <c r="AD37" s="26"/>
      <c r="AE37" s="27"/>
      <c r="AF37" s="27"/>
    </row>
    <row r="38" spans="2:32" ht="14.25" thickTop="1" thickBot="1" x14ac:dyDescent="0.25">
      <c r="B38" s="177" t="s">
        <v>114</v>
      </c>
      <c r="C38" s="178"/>
      <c r="D38" s="178"/>
      <c r="E38" s="382"/>
      <c r="F38" s="309" t="s">
        <v>295</v>
      </c>
      <c r="G38" s="326"/>
      <c r="H38" s="368"/>
      <c r="I38" s="368"/>
      <c r="J38" s="368"/>
      <c r="K38" s="368"/>
      <c r="L38" s="368"/>
      <c r="M38" s="368"/>
      <c r="N38" s="323">
        <v>1181.83</v>
      </c>
      <c r="O38" s="323"/>
      <c r="P38" s="323">
        <v>1181.83</v>
      </c>
      <c r="Q38" s="323">
        <v>1181.83</v>
      </c>
      <c r="R38" s="323">
        <v>0</v>
      </c>
      <c r="S38" s="323"/>
      <c r="T38" s="367"/>
      <c r="U38" s="323"/>
      <c r="V38" s="323"/>
      <c r="W38" s="366"/>
      <c r="X38" s="23" t="s">
        <v>294</v>
      </c>
      <c r="Y38" s="23"/>
      <c r="Z38" s="23"/>
      <c r="AA38" s="23"/>
      <c r="AB38" s="23"/>
      <c r="AC38" s="14"/>
      <c r="AD38" s="26"/>
      <c r="AE38" s="27"/>
      <c r="AF38" s="27"/>
    </row>
    <row r="39" spans="2:32" ht="14.25" thickTop="1" thickBot="1" x14ac:dyDescent="0.25">
      <c r="B39" s="365" t="s">
        <v>42</v>
      </c>
      <c r="C39" s="364"/>
      <c r="D39" s="364"/>
      <c r="E39" s="383"/>
      <c r="F39" s="363" t="s">
        <v>124</v>
      </c>
      <c r="G39" s="362"/>
      <c r="H39" s="361"/>
      <c r="I39" s="360"/>
      <c r="J39" s="359"/>
      <c r="K39" s="361"/>
      <c r="L39" s="360"/>
      <c r="M39" s="359"/>
      <c r="N39" s="357">
        <v>1181.83</v>
      </c>
      <c r="O39" s="357"/>
      <c r="P39" s="357">
        <v>1181.83</v>
      </c>
      <c r="Q39" s="357">
        <v>1181.83</v>
      </c>
      <c r="R39" s="357">
        <v>0</v>
      </c>
      <c r="S39" s="357"/>
      <c r="T39" s="358"/>
      <c r="U39" s="357"/>
      <c r="V39" s="357"/>
      <c r="W39" s="356"/>
      <c r="X39" s="355" t="s">
        <v>296</v>
      </c>
      <c r="Y39" s="355"/>
      <c r="Z39" s="355"/>
      <c r="AA39" s="355"/>
      <c r="AB39" s="355"/>
      <c r="AC39" s="14"/>
      <c r="AD39" s="26"/>
      <c r="AE39" s="27"/>
      <c r="AF39" s="27"/>
    </row>
    <row r="40" spans="2:32" ht="14.25" thickTop="1" thickBot="1" x14ac:dyDescent="0.25">
      <c r="B40" s="177" t="s">
        <v>125</v>
      </c>
      <c r="C40" s="178"/>
      <c r="D40" s="178"/>
      <c r="E40" s="382"/>
      <c r="F40" s="309" t="s">
        <v>298</v>
      </c>
      <c r="G40" s="326"/>
      <c r="H40" s="368"/>
      <c r="I40" s="368"/>
      <c r="J40" s="368"/>
      <c r="K40" s="368"/>
      <c r="L40" s="368"/>
      <c r="M40" s="368"/>
      <c r="N40" s="323">
        <v>246003.94</v>
      </c>
      <c r="O40" s="323"/>
      <c r="P40" s="323">
        <v>246003.94</v>
      </c>
      <c r="Q40" s="323">
        <v>246003.94</v>
      </c>
      <c r="R40" s="323">
        <v>0</v>
      </c>
      <c r="S40" s="323"/>
      <c r="T40" s="367"/>
      <c r="U40" s="323"/>
      <c r="V40" s="323"/>
      <c r="W40" s="366"/>
      <c r="X40" s="23" t="s">
        <v>297</v>
      </c>
      <c r="Y40" s="23"/>
      <c r="Z40" s="23"/>
      <c r="AA40" s="23"/>
      <c r="AB40" s="23"/>
      <c r="AC40" s="14"/>
      <c r="AD40" s="26"/>
      <c r="AE40" s="27"/>
      <c r="AF40" s="27"/>
    </row>
    <row r="41" spans="2:32" ht="14.25" thickTop="1" thickBot="1" x14ac:dyDescent="0.25">
      <c r="B41" s="365" t="s">
        <v>42</v>
      </c>
      <c r="C41" s="364"/>
      <c r="D41" s="364"/>
      <c r="E41" s="383"/>
      <c r="F41" s="363" t="s">
        <v>127</v>
      </c>
      <c r="G41" s="362"/>
      <c r="H41" s="361"/>
      <c r="I41" s="360"/>
      <c r="J41" s="359"/>
      <c r="K41" s="361"/>
      <c r="L41" s="360"/>
      <c r="M41" s="359"/>
      <c r="N41" s="357">
        <v>246003.94</v>
      </c>
      <c r="O41" s="357"/>
      <c r="P41" s="357">
        <v>246003.94</v>
      </c>
      <c r="Q41" s="357">
        <v>246003.94</v>
      </c>
      <c r="R41" s="357">
        <v>0</v>
      </c>
      <c r="S41" s="357"/>
      <c r="T41" s="358"/>
      <c r="U41" s="357"/>
      <c r="V41" s="357"/>
      <c r="W41" s="356"/>
      <c r="X41" s="355" t="s">
        <v>299</v>
      </c>
      <c r="Y41" s="355"/>
      <c r="Z41" s="355"/>
      <c r="AA41" s="355"/>
      <c r="AB41" s="355"/>
      <c r="AC41" s="14"/>
      <c r="AD41" s="26"/>
      <c r="AE41" s="27"/>
      <c r="AF41" s="27"/>
    </row>
    <row r="42" spans="2:32" ht="31.5" thickTop="1" thickBot="1" x14ac:dyDescent="0.45">
      <c r="B42" s="354" t="s">
        <v>269</v>
      </c>
      <c r="C42" s="353"/>
      <c r="D42" s="353"/>
      <c r="E42" s="384"/>
      <c r="F42" s="352" t="s">
        <v>301</v>
      </c>
      <c r="G42" s="351"/>
      <c r="H42" s="350"/>
      <c r="I42" s="350"/>
      <c r="J42" s="350"/>
      <c r="K42" s="350"/>
      <c r="L42" s="350"/>
      <c r="M42" s="350"/>
      <c r="N42" s="348">
        <v>247185.77</v>
      </c>
      <c r="O42" s="348"/>
      <c r="P42" s="348">
        <v>247185.77</v>
      </c>
      <c r="Q42" s="348">
        <v>247185.77</v>
      </c>
      <c r="R42" s="348">
        <v>0</v>
      </c>
      <c r="S42" s="348"/>
      <c r="T42" s="349"/>
      <c r="U42" s="348"/>
      <c r="V42" s="348"/>
      <c r="W42" s="347"/>
      <c r="X42" s="346" t="s">
        <v>300</v>
      </c>
      <c r="Y42" s="23"/>
      <c r="Z42" s="23"/>
      <c r="AA42" s="23"/>
      <c r="AB42" s="23"/>
      <c r="AC42" s="14"/>
      <c r="AD42" s="26"/>
      <c r="AE42" s="27"/>
      <c r="AF42" s="27"/>
    </row>
    <row r="43" spans="2:32" ht="14.25" thickTop="1" thickBot="1" x14ac:dyDescent="0.25">
      <c r="B43" s="177" t="s">
        <v>80</v>
      </c>
      <c r="C43" s="178"/>
      <c r="D43" s="178"/>
      <c r="E43" s="382"/>
      <c r="F43" s="309" t="s">
        <v>303</v>
      </c>
      <c r="G43" s="326"/>
      <c r="H43" s="368"/>
      <c r="I43" s="368"/>
      <c r="J43" s="368"/>
      <c r="K43" s="368"/>
      <c r="L43" s="368"/>
      <c r="M43" s="368"/>
      <c r="N43" s="323">
        <v>13839125.539999999</v>
      </c>
      <c r="O43" s="323">
        <v>13839125.539999999</v>
      </c>
      <c r="P43" s="323">
        <v>13839125.539999999</v>
      </c>
      <c r="Q43" s="323">
        <v>1796682.68</v>
      </c>
      <c r="R43" s="323">
        <v>0</v>
      </c>
      <c r="S43" s="323"/>
      <c r="T43" s="367"/>
      <c r="U43" s="323"/>
      <c r="V43" s="323"/>
      <c r="W43" s="366"/>
      <c r="X43" s="23" t="s">
        <v>302</v>
      </c>
      <c r="Y43" s="23"/>
      <c r="Z43" s="23"/>
      <c r="AA43" s="23"/>
      <c r="AB43" s="23"/>
      <c r="AC43" s="14"/>
      <c r="AD43" s="26"/>
      <c r="AE43" s="27"/>
      <c r="AF43" s="27"/>
    </row>
    <row r="44" spans="2:32" ht="14.25" thickTop="1" thickBot="1" x14ac:dyDescent="0.25">
      <c r="B44" s="365" t="s">
        <v>42</v>
      </c>
      <c r="C44" s="364"/>
      <c r="D44" s="364"/>
      <c r="E44" s="383"/>
      <c r="F44" s="363" t="s">
        <v>130</v>
      </c>
      <c r="G44" s="362"/>
      <c r="H44" s="361"/>
      <c r="I44" s="360"/>
      <c r="J44" s="359"/>
      <c r="K44" s="361"/>
      <c r="L44" s="360"/>
      <c r="M44" s="359"/>
      <c r="N44" s="357">
        <v>13839125.539999999</v>
      </c>
      <c r="O44" s="357">
        <v>13839125.539999999</v>
      </c>
      <c r="P44" s="357">
        <v>13839125.539999999</v>
      </c>
      <c r="Q44" s="357">
        <v>1796682.68</v>
      </c>
      <c r="R44" s="357">
        <v>0</v>
      </c>
      <c r="S44" s="357"/>
      <c r="T44" s="358"/>
      <c r="U44" s="357"/>
      <c r="V44" s="357"/>
      <c r="W44" s="356"/>
      <c r="X44" s="355" t="s">
        <v>304</v>
      </c>
      <c r="Y44" s="355"/>
      <c r="Z44" s="355"/>
      <c r="AA44" s="355"/>
      <c r="AB44" s="355"/>
      <c r="AC44" s="14"/>
      <c r="AD44" s="26"/>
      <c r="AE44" s="27"/>
      <c r="AF44" s="27"/>
    </row>
    <row r="45" spans="2:32" ht="14.25" thickTop="1" thickBot="1" x14ac:dyDescent="0.25">
      <c r="B45" s="177" t="s">
        <v>114</v>
      </c>
      <c r="C45" s="178"/>
      <c r="D45" s="178"/>
      <c r="E45" s="382"/>
      <c r="F45" s="309" t="s">
        <v>306</v>
      </c>
      <c r="G45" s="326"/>
      <c r="H45" s="368"/>
      <c r="I45" s="368"/>
      <c r="J45" s="368"/>
      <c r="K45" s="368"/>
      <c r="L45" s="368"/>
      <c r="M45" s="368"/>
      <c r="N45" s="323">
        <v>15169.86</v>
      </c>
      <c r="O45" s="323">
        <v>15169.86</v>
      </c>
      <c r="P45" s="323">
        <v>15169.86</v>
      </c>
      <c r="Q45" s="323">
        <v>1181.83</v>
      </c>
      <c r="R45" s="323">
        <v>0</v>
      </c>
      <c r="S45" s="323"/>
      <c r="T45" s="367"/>
      <c r="U45" s="323"/>
      <c r="V45" s="323"/>
      <c r="W45" s="366"/>
      <c r="X45" s="23" t="s">
        <v>305</v>
      </c>
      <c r="Y45" s="23"/>
      <c r="Z45" s="23"/>
      <c r="AA45" s="23"/>
      <c r="AB45" s="23"/>
      <c r="AC45" s="14"/>
      <c r="AD45" s="26"/>
      <c r="AE45" s="27"/>
      <c r="AF45" s="27"/>
    </row>
    <row r="46" spans="2:32" ht="14.25" thickTop="1" thickBot="1" x14ac:dyDescent="0.25">
      <c r="B46" s="365" t="s">
        <v>42</v>
      </c>
      <c r="C46" s="364"/>
      <c r="D46" s="364"/>
      <c r="E46" s="383"/>
      <c r="F46" s="363" t="s">
        <v>132</v>
      </c>
      <c r="G46" s="362"/>
      <c r="H46" s="361"/>
      <c r="I46" s="360"/>
      <c r="J46" s="359"/>
      <c r="K46" s="361"/>
      <c r="L46" s="360"/>
      <c r="M46" s="359"/>
      <c r="N46" s="357">
        <v>15169.86</v>
      </c>
      <c r="O46" s="357">
        <v>15169.86</v>
      </c>
      <c r="P46" s="357">
        <v>15169.86</v>
      </c>
      <c r="Q46" s="357">
        <v>1181.83</v>
      </c>
      <c r="R46" s="357">
        <v>0</v>
      </c>
      <c r="S46" s="357"/>
      <c r="T46" s="358"/>
      <c r="U46" s="357"/>
      <c r="V46" s="357"/>
      <c r="W46" s="356"/>
      <c r="X46" s="355" t="s">
        <v>307</v>
      </c>
      <c r="Y46" s="355"/>
      <c r="Z46" s="355"/>
      <c r="AA46" s="355"/>
      <c r="AB46" s="355"/>
      <c r="AC46" s="14"/>
      <c r="AD46" s="26"/>
      <c r="AE46" s="27"/>
      <c r="AF46" s="27"/>
    </row>
    <row r="47" spans="2:32" ht="13.5" thickTop="1" x14ac:dyDescent="0.2">
      <c r="B47" s="177" t="s">
        <v>114</v>
      </c>
      <c r="C47" s="178"/>
      <c r="D47" s="178"/>
      <c r="E47" s="382"/>
      <c r="F47" s="309" t="s">
        <v>309</v>
      </c>
      <c r="G47" s="326"/>
      <c r="H47" s="368"/>
      <c r="I47" s="368"/>
      <c r="J47" s="368"/>
      <c r="K47" s="368"/>
      <c r="L47" s="368"/>
      <c r="M47" s="368"/>
      <c r="N47" s="323">
        <v>34835.79</v>
      </c>
      <c r="O47" s="323">
        <v>34835.79</v>
      </c>
      <c r="P47" s="323">
        <v>34835.79</v>
      </c>
      <c r="Q47" s="323"/>
      <c r="R47" s="323">
        <v>0</v>
      </c>
      <c r="S47" s="323"/>
      <c r="T47" s="367"/>
      <c r="U47" s="323"/>
      <c r="V47" s="323"/>
      <c r="W47" s="366"/>
      <c r="X47" s="23" t="s">
        <v>308</v>
      </c>
      <c r="Y47" s="23"/>
      <c r="Z47" s="23"/>
      <c r="AA47" s="23"/>
      <c r="AB47" s="23"/>
      <c r="AC47" s="14"/>
      <c r="AD47" s="26"/>
      <c r="AE47" s="27"/>
      <c r="AF47" s="27"/>
    </row>
    <row r="48" spans="2:32" x14ac:dyDescent="0.2">
      <c r="B48" s="177" t="s">
        <v>125</v>
      </c>
      <c r="C48" s="178"/>
      <c r="D48" s="178"/>
      <c r="E48" s="382"/>
      <c r="F48" s="309" t="s">
        <v>311</v>
      </c>
      <c r="G48" s="326"/>
      <c r="H48" s="368"/>
      <c r="I48" s="368"/>
      <c r="J48" s="368"/>
      <c r="K48" s="368"/>
      <c r="L48" s="368"/>
      <c r="M48" s="368"/>
      <c r="N48" s="323">
        <v>77565.95</v>
      </c>
      <c r="O48" s="323">
        <v>77565.95</v>
      </c>
      <c r="P48" s="323">
        <v>77565.95</v>
      </c>
      <c r="Q48" s="323"/>
      <c r="R48" s="323">
        <v>0</v>
      </c>
      <c r="S48" s="323"/>
      <c r="T48" s="367"/>
      <c r="U48" s="323"/>
      <c r="V48" s="323"/>
      <c r="W48" s="366"/>
      <c r="X48" s="23" t="s">
        <v>310</v>
      </c>
      <c r="Y48" s="23"/>
      <c r="Z48" s="23"/>
      <c r="AA48" s="23"/>
      <c r="AB48" s="23"/>
      <c r="AC48" s="14"/>
      <c r="AD48" s="26"/>
      <c r="AE48" s="27"/>
      <c r="AF48" s="27"/>
    </row>
    <row r="49" spans="2:32" ht="13.5" thickBot="1" x14ac:dyDescent="0.25">
      <c r="B49" s="177" t="s">
        <v>125</v>
      </c>
      <c r="C49" s="178"/>
      <c r="D49" s="178"/>
      <c r="E49" s="382"/>
      <c r="F49" s="309" t="s">
        <v>309</v>
      </c>
      <c r="G49" s="326"/>
      <c r="H49" s="368"/>
      <c r="I49" s="368"/>
      <c r="J49" s="368"/>
      <c r="K49" s="368"/>
      <c r="L49" s="368"/>
      <c r="M49" s="368"/>
      <c r="N49" s="323">
        <v>1983323.89</v>
      </c>
      <c r="O49" s="323">
        <v>1983323.89</v>
      </c>
      <c r="P49" s="323">
        <v>1863866.99</v>
      </c>
      <c r="Q49" s="323">
        <v>246003.94</v>
      </c>
      <c r="R49" s="323">
        <v>119456.9</v>
      </c>
      <c r="S49" s="323"/>
      <c r="T49" s="367"/>
      <c r="U49" s="323"/>
      <c r="V49" s="323"/>
      <c r="W49" s="366"/>
      <c r="X49" s="23" t="s">
        <v>312</v>
      </c>
      <c r="Y49" s="23"/>
      <c r="Z49" s="23"/>
      <c r="AA49" s="23"/>
      <c r="AB49" s="23"/>
      <c r="AC49" s="14"/>
      <c r="AD49" s="26"/>
      <c r="AE49" s="27"/>
      <c r="AF49" s="27"/>
    </row>
    <row r="50" spans="2:32" ht="14.25" thickTop="1" thickBot="1" x14ac:dyDescent="0.25">
      <c r="B50" s="365" t="s">
        <v>42</v>
      </c>
      <c r="C50" s="364"/>
      <c r="D50" s="364"/>
      <c r="E50" s="383"/>
      <c r="F50" s="363" t="s">
        <v>135</v>
      </c>
      <c r="G50" s="362"/>
      <c r="H50" s="361"/>
      <c r="I50" s="360"/>
      <c r="J50" s="359"/>
      <c r="K50" s="361"/>
      <c r="L50" s="360"/>
      <c r="M50" s="359"/>
      <c r="N50" s="357">
        <v>2095725.63</v>
      </c>
      <c r="O50" s="357">
        <v>2095725.63</v>
      </c>
      <c r="P50" s="357">
        <v>1976268.73</v>
      </c>
      <c r="Q50" s="357">
        <v>246003.94</v>
      </c>
      <c r="R50" s="357">
        <v>119456.9</v>
      </c>
      <c r="S50" s="357"/>
      <c r="T50" s="358"/>
      <c r="U50" s="357"/>
      <c r="V50" s="357"/>
      <c r="W50" s="356"/>
      <c r="X50" s="355" t="s">
        <v>313</v>
      </c>
      <c r="Y50" s="355"/>
      <c r="Z50" s="355"/>
      <c r="AA50" s="355"/>
      <c r="AB50" s="355"/>
      <c r="AC50" s="14"/>
      <c r="AD50" s="26"/>
      <c r="AE50" s="27"/>
      <c r="AF50" s="27"/>
    </row>
    <row r="51" spans="2:32" ht="13.5" thickTop="1" x14ac:dyDescent="0.2">
      <c r="B51" s="177" t="s">
        <v>114</v>
      </c>
      <c r="C51" s="178"/>
      <c r="D51" s="178"/>
      <c r="E51" s="382"/>
      <c r="F51" s="309" t="s">
        <v>315</v>
      </c>
      <c r="G51" s="326"/>
      <c r="H51" s="368"/>
      <c r="I51" s="368"/>
      <c r="J51" s="368"/>
      <c r="K51" s="368"/>
      <c r="L51" s="368"/>
      <c r="M51" s="368"/>
      <c r="N51" s="323">
        <v>111744</v>
      </c>
      <c r="O51" s="323">
        <v>111744</v>
      </c>
      <c r="P51" s="323">
        <v>88656</v>
      </c>
      <c r="Q51" s="323"/>
      <c r="R51" s="323">
        <v>23088</v>
      </c>
      <c r="S51" s="323"/>
      <c r="T51" s="367">
        <v>23088</v>
      </c>
      <c r="U51" s="323"/>
      <c r="V51" s="323"/>
      <c r="W51" s="366"/>
      <c r="X51" s="23" t="s">
        <v>314</v>
      </c>
      <c r="Y51" s="23"/>
      <c r="Z51" s="23"/>
      <c r="AA51" s="23"/>
      <c r="AB51" s="23"/>
      <c r="AC51" s="14"/>
      <c r="AD51" s="26"/>
      <c r="AE51" s="27"/>
      <c r="AF51" s="27"/>
    </row>
    <row r="52" spans="2:32" x14ac:dyDescent="0.2">
      <c r="B52" s="177" t="s">
        <v>114</v>
      </c>
      <c r="C52" s="178"/>
      <c r="D52" s="178"/>
      <c r="E52" s="382"/>
      <c r="F52" s="309" t="s">
        <v>317</v>
      </c>
      <c r="G52" s="326"/>
      <c r="H52" s="368"/>
      <c r="I52" s="368"/>
      <c r="J52" s="368"/>
      <c r="K52" s="368"/>
      <c r="L52" s="368"/>
      <c r="M52" s="368"/>
      <c r="N52" s="323">
        <v>10351</v>
      </c>
      <c r="O52" s="323">
        <v>10351</v>
      </c>
      <c r="P52" s="323">
        <v>10351</v>
      </c>
      <c r="Q52" s="323"/>
      <c r="R52" s="323">
        <v>0</v>
      </c>
      <c r="S52" s="323"/>
      <c r="T52" s="367"/>
      <c r="U52" s="323"/>
      <c r="V52" s="323"/>
      <c r="W52" s="366"/>
      <c r="X52" s="23" t="s">
        <v>316</v>
      </c>
      <c r="Y52" s="23"/>
      <c r="Z52" s="23"/>
      <c r="AA52" s="23"/>
      <c r="AB52" s="23"/>
      <c r="AC52" s="14"/>
      <c r="AD52" s="26"/>
      <c r="AE52" s="27"/>
      <c r="AF52" s="27"/>
    </row>
    <row r="53" spans="2:32" x14ac:dyDescent="0.2">
      <c r="B53" s="177" t="s">
        <v>114</v>
      </c>
      <c r="C53" s="178"/>
      <c r="D53" s="178"/>
      <c r="E53" s="382"/>
      <c r="F53" s="309" t="s">
        <v>318</v>
      </c>
      <c r="G53" s="326"/>
      <c r="H53" s="368"/>
      <c r="I53" s="368"/>
      <c r="J53" s="368"/>
      <c r="K53" s="368"/>
      <c r="L53" s="368"/>
      <c r="M53" s="368"/>
      <c r="N53" s="323">
        <v>326936.27</v>
      </c>
      <c r="O53" s="323">
        <v>326936.27</v>
      </c>
      <c r="P53" s="323">
        <v>275516.27</v>
      </c>
      <c r="Q53" s="323"/>
      <c r="R53" s="323">
        <v>51420</v>
      </c>
      <c r="S53" s="323"/>
      <c r="T53" s="367">
        <v>28280</v>
      </c>
      <c r="U53" s="323"/>
      <c r="V53" s="323"/>
      <c r="W53" s="366"/>
      <c r="X53" s="23" t="s">
        <v>319</v>
      </c>
      <c r="Y53" s="23"/>
      <c r="Z53" s="23"/>
      <c r="AA53" s="23"/>
      <c r="AB53" s="23"/>
      <c r="AC53" s="14"/>
      <c r="AD53" s="26"/>
      <c r="AE53" s="27"/>
      <c r="AF53" s="27"/>
    </row>
    <row r="54" spans="2:32" ht="13.5" thickBot="1" x14ac:dyDescent="0.25">
      <c r="B54" s="177" t="s">
        <v>114</v>
      </c>
      <c r="C54" s="178"/>
      <c r="D54" s="178"/>
      <c r="E54" s="382"/>
      <c r="F54" s="309" t="s">
        <v>321</v>
      </c>
      <c r="G54" s="326"/>
      <c r="H54" s="368"/>
      <c r="I54" s="368"/>
      <c r="J54" s="368"/>
      <c r="K54" s="368"/>
      <c r="L54" s="368"/>
      <c r="M54" s="368"/>
      <c r="N54" s="323">
        <v>65475.5</v>
      </c>
      <c r="O54" s="323">
        <v>65475.5</v>
      </c>
      <c r="P54" s="323">
        <v>65475.5</v>
      </c>
      <c r="Q54" s="323"/>
      <c r="R54" s="323">
        <v>0</v>
      </c>
      <c r="S54" s="323"/>
      <c r="T54" s="367"/>
      <c r="U54" s="323"/>
      <c r="V54" s="323"/>
      <c r="W54" s="366"/>
      <c r="X54" s="23" t="s">
        <v>320</v>
      </c>
      <c r="Y54" s="23"/>
      <c r="Z54" s="23"/>
      <c r="AA54" s="23"/>
      <c r="AB54" s="23"/>
      <c r="AC54" s="14"/>
      <c r="AD54" s="26"/>
      <c r="AE54" s="27"/>
      <c r="AF54" s="27"/>
    </row>
    <row r="55" spans="2:32" ht="14.25" thickTop="1" thickBot="1" x14ac:dyDescent="0.25">
      <c r="B55" s="365" t="s">
        <v>42</v>
      </c>
      <c r="C55" s="364"/>
      <c r="D55" s="364"/>
      <c r="E55" s="383"/>
      <c r="F55" s="363" t="s">
        <v>138</v>
      </c>
      <c r="G55" s="362"/>
      <c r="H55" s="361"/>
      <c r="I55" s="360"/>
      <c r="J55" s="359"/>
      <c r="K55" s="361"/>
      <c r="L55" s="360"/>
      <c r="M55" s="359"/>
      <c r="N55" s="357">
        <v>514506.77</v>
      </c>
      <c r="O55" s="357">
        <v>514506.77</v>
      </c>
      <c r="P55" s="357">
        <v>439998.77</v>
      </c>
      <c r="Q55" s="357"/>
      <c r="R55" s="357">
        <v>74508</v>
      </c>
      <c r="S55" s="357"/>
      <c r="T55" s="358">
        <v>51368</v>
      </c>
      <c r="U55" s="357"/>
      <c r="V55" s="357"/>
      <c r="W55" s="356"/>
      <c r="X55" s="355" t="s">
        <v>322</v>
      </c>
      <c r="Y55" s="355"/>
      <c r="Z55" s="355"/>
      <c r="AA55" s="355"/>
      <c r="AB55" s="355"/>
      <c r="AC55" s="14"/>
      <c r="AD55" s="26"/>
      <c r="AE55" s="27"/>
      <c r="AF55" s="27"/>
    </row>
    <row r="56" spans="2:32" ht="13.5" thickTop="1" x14ac:dyDescent="0.2">
      <c r="B56" s="177" t="s">
        <v>114</v>
      </c>
      <c r="C56" s="178"/>
      <c r="D56" s="178"/>
      <c r="E56" s="382"/>
      <c r="F56" s="309" t="s">
        <v>324</v>
      </c>
      <c r="G56" s="326"/>
      <c r="H56" s="368"/>
      <c r="I56" s="368"/>
      <c r="J56" s="368"/>
      <c r="K56" s="368"/>
      <c r="L56" s="368"/>
      <c r="M56" s="368"/>
      <c r="N56" s="323">
        <v>160566.6</v>
      </c>
      <c r="O56" s="323">
        <v>160566.6</v>
      </c>
      <c r="P56" s="323">
        <v>152441.70000000001</v>
      </c>
      <c r="Q56" s="323"/>
      <c r="R56" s="323">
        <v>8124.9</v>
      </c>
      <c r="S56" s="323"/>
      <c r="T56" s="367">
        <v>5416.6</v>
      </c>
      <c r="U56" s="323"/>
      <c r="V56" s="323"/>
      <c r="W56" s="366"/>
      <c r="X56" s="23" t="s">
        <v>323</v>
      </c>
      <c r="Y56" s="23"/>
      <c r="Z56" s="23"/>
      <c r="AA56" s="23"/>
      <c r="AB56" s="23"/>
      <c r="AC56" s="14"/>
      <c r="AD56" s="26"/>
      <c r="AE56" s="27"/>
      <c r="AF56" s="27"/>
    </row>
    <row r="57" spans="2:32" x14ac:dyDescent="0.2">
      <c r="B57" s="177" t="s">
        <v>114</v>
      </c>
      <c r="C57" s="178"/>
      <c r="D57" s="178"/>
      <c r="E57" s="382"/>
      <c r="F57" s="309" t="s">
        <v>326</v>
      </c>
      <c r="G57" s="326"/>
      <c r="H57" s="368"/>
      <c r="I57" s="368"/>
      <c r="J57" s="368"/>
      <c r="K57" s="368"/>
      <c r="L57" s="368"/>
      <c r="M57" s="368"/>
      <c r="N57" s="323">
        <v>179325.2</v>
      </c>
      <c r="O57" s="323">
        <v>179325.2</v>
      </c>
      <c r="P57" s="323">
        <v>179325.2</v>
      </c>
      <c r="Q57" s="323"/>
      <c r="R57" s="323">
        <v>0</v>
      </c>
      <c r="S57" s="323"/>
      <c r="T57" s="367"/>
      <c r="U57" s="323"/>
      <c r="V57" s="323"/>
      <c r="W57" s="366"/>
      <c r="X57" s="23" t="s">
        <v>325</v>
      </c>
      <c r="Y57" s="23"/>
      <c r="Z57" s="23"/>
      <c r="AA57" s="23"/>
      <c r="AB57" s="23"/>
      <c r="AC57" s="14"/>
      <c r="AD57" s="26"/>
      <c r="AE57" s="27"/>
      <c r="AF57" s="27"/>
    </row>
    <row r="58" spans="2:32" ht="13.5" thickBot="1" x14ac:dyDescent="0.25">
      <c r="B58" s="177" t="s">
        <v>114</v>
      </c>
      <c r="C58" s="178"/>
      <c r="D58" s="178"/>
      <c r="E58" s="382"/>
      <c r="F58" s="309" t="s">
        <v>328</v>
      </c>
      <c r="G58" s="326"/>
      <c r="H58" s="368"/>
      <c r="I58" s="368"/>
      <c r="J58" s="368"/>
      <c r="K58" s="368"/>
      <c r="L58" s="368"/>
      <c r="M58" s="368"/>
      <c r="N58" s="323">
        <v>94000</v>
      </c>
      <c r="O58" s="323">
        <v>94000</v>
      </c>
      <c r="P58" s="323">
        <v>94000</v>
      </c>
      <c r="Q58" s="323"/>
      <c r="R58" s="323">
        <v>0</v>
      </c>
      <c r="S58" s="323"/>
      <c r="T58" s="367"/>
      <c r="U58" s="323"/>
      <c r="V58" s="323"/>
      <c r="W58" s="366"/>
      <c r="X58" s="23" t="s">
        <v>327</v>
      </c>
      <c r="Y58" s="23"/>
      <c r="Z58" s="23"/>
      <c r="AA58" s="23"/>
      <c r="AB58" s="23"/>
      <c r="AC58" s="14"/>
      <c r="AD58" s="26"/>
      <c r="AE58" s="27"/>
      <c r="AF58" s="27"/>
    </row>
    <row r="59" spans="2:32" ht="14.25" thickTop="1" thickBot="1" x14ac:dyDescent="0.25">
      <c r="B59" s="365" t="s">
        <v>42</v>
      </c>
      <c r="C59" s="364"/>
      <c r="D59" s="364"/>
      <c r="E59" s="383"/>
      <c r="F59" s="363" t="s">
        <v>140</v>
      </c>
      <c r="G59" s="362"/>
      <c r="H59" s="361"/>
      <c r="I59" s="360"/>
      <c r="J59" s="359"/>
      <c r="K59" s="361"/>
      <c r="L59" s="360"/>
      <c r="M59" s="359"/>
      <c r="N59" s="357">
        <v>433891.8</v>
      </c>
      <c r="O59" s="357">
        <v>433891.8</v>
      </c>
      <c r="P59" s="357">
        <v>425766.9</v>
      </c>
      <c r="Q59" s="357"/>
      <c r="R59" s="357">
        <v>8124.9</v>
      </c>
      <c r="S59" s="357"/>
      <c r="T59" s="358">
        <v>5416.6</v>
      </c>
      <c r="U59" s="357"/>
      <c r="V59" s="357"/>
      <c r="W59" s="356"/>
      <c r="X59" s="355" t="s">
        <v>329</v>
      </c>
      <c r="Y59" s="355"/>
      <c r="Z59" s="355"/>
      <c r="AA59" s="355"/>
      <c r="AB59" s="355"/>
      <c r="AC59" s="14"/>
      <c r="AD59" s="26"/>
      <c r="AE59" s="27"/>
      <c r="AF59" s="27"/>
    </row>
    <row r="60" spans="2:32" ht="13.5" thickTop="1" x14ac:dyDescent="0.2">
      <c r="B60" s="177" t="s">
        <v>114</v>
      </c>
      <c r="C60" s="178"/>
      <c r="D60" s="178"/>
      <c r="E60" s="382"/>
      <c r="F60" s="309" t="s">
        <v>331</v>
      </c>
      <c r="G60" s="326"/>
      <c r="H60" s="368"/>
      <c r="I60" s="368"/>
      <c r="J60" s="368"/>
      <c r="K60" s="368"/>
      <c r="L60" s="368"/>
      <c r="M60" s="368"/>
      <c r="N60" s="323">
        <v>241945.66</v>
      </c>
      <c r="O60" s="323">
        <v>241945.66</v>
      </c>
      <c r="P60" s="323">
        <v>241945.66</v>
      </c>
      <c r="Q60" s="323"/>
      <c r="R60" s="323">
        <v>0</v>
      </c>
      <c r="S60" s="323"/>
      <c r="T60" s="367"/>
      <c r="U60" s="323"/>
      <c r="V60" s="323"/>
      <c r="W60" s="366"/>
      <c r="X60" s="23" t="s">
        <v>330</v>
      </c>
      <c r="Y60" s="23"/>
      <c r="Z60" s="23"/>
      <c r="AA60" s="23"/>
      <c r="AB60" s="23"/>
      <c r="AC60" s="14"/>
      <c r="AD60" s="26"/>
      <c r="AE60" s="27"/>
      <c r="AF60" s="27"/>
    </row>
    <row r="61" spans="2:32" ht="13.5" thickBot="1" x14ac:dyDescent="0.25">
      <c r="B61" s="177" t="s">
        <v>114</v>
      </c>
      <c r="C61" s="178"/>
      <c r="D61" s="178"/>
      <c r="E61" s="382"/>
      <c r="F61" s="309" t="s">
        <v>333</v>
      </c>
      <c r="G61" s="326"/>
      <c r="H61" s="368"/>
      <c r="I61" s="368"/>
      <c r="J61" s="368"/>
      <c r="K61" s="368"/>
      <c r="L61" s="368"/>
      <c r="M61" s="368"/>
      <c r="N61" s="323">
        <v>10650.6</v>
      </c>
      <c r="O61" s="323">
        <v>10650.6</v>
      </c>
      <c r="P61" s="323">
        <v>10650.6</v>
      </c>
      <c r="Q61" s="323"/>
      <c r="R61" s="323">
        <v>0</v>
      </c>
      <c r="S61" s="323"/>
      <c r="T61" s="367"/>
      <c r="U61" s="323"/>
      <c r="V61" s="323"/>
      <c r="W61" s="366"/>
      <c r="X61" s="23" t="s">
        <v>332</v>
      </c>
      <c r="Y61" s="23"/>
      <c r="Z61" s="23"/>
      <c r="AA61" s="23"/>
      <c r="AB61" s="23"/>
      <c r="AC61" s="14"/>
      <c r="AD61" s="26"/>
      <c r="AE61" s="27"/>
      <c r="AF61" s="27"/>
    </row>
    <row r="62" spans="2:32" ht="14.25" thickTop="1" thickBot="1" x14ac:dyDescent="0.25">
      <c r="B62" s="365" t="s">
        <v>42</v>
      </c>
      <c r="C62" s="364"/>
      <c r="D62" s="364"/>
      <c r="E62" s="383"/>
      <c r="F62" s="363" t="s">
        <v>142</v>
      </c>
      <c r="G62" s="362"/>
      <c r="H62" s="361"/>
      <c r="I62" s="360"/>
      <c r="J62" s="359"/>
      <c r="K62" s="361"/>
      <c r="L62" s="360"/>
      <c r="M62" s="359"/>
      <c r="N62" s="357">
        <v>252596.26</v>
      </c>
      <c r="O62" s="357">
        <v>252596.26</v>
      </c>
      <c r="P62" s="357">
        <v>252596.26</v>
      </c>
      <c r="Q62" s="357"/>
      <c r="R62" s="357">
        <v>0</v>
      </c>
      <c r="S62" s="357"/>
      <c r="T62" s="358"/>
      <c r="U62" s="357"/>
      <c r="V62" s="357"/>
      <c r="W62" s="356"/>
      <c r="X62" s="355" t="s">
        <v>334</v>
      </c>
      <c r="Y62" s="355"/>
      <c r="Z62" s="355"/>
      <c r="AA62" s="355"/>
      <c r="AB62" s="355"/>
      <c r="AC62" s="14"/>
      <c r="AD62" s="26"/>
      <c r="AE62" s="27"/>
      <c r="AF62" s="27"/>
    </row>
    <row r="63" spans="2:32" ht="13.5" thickTop="1" x14ac:dyDescent="0.2">
      <c r="B63" s="177" t="s">
        <v>114</v>
      </c>
      <c r="C63" s="178"/>
      <c r="D63" s="178"/>
      <c r="E63" s="382"/>
      <c r="F63" s="309" t="s">
        <v>336</v>
      </c>
      <c r="G63" s="326"/>
      <c r="H63" s="368"/>
      <c r="I63" s="368"/>
      <c r="J63" s="368"/>
      <c r="K63" s="368"/>
      <c r="L63" s="368"/>
      <c r="M63" s="368"/>
      <c r="N63" s="323">
        <v>10411.99</v>
      </c>
      <c r="O63" s="323">
        <v>10411.99</v>
      </c>
      <c r="P63" s="323">
        <v>10411.99</v>
      </c>
      <c r="Q63" s="323"/>
      <c r="R63" s="323">
        <v>0</v>
      </c>
      <c r="S63" s="323"/>
      <c r="T63" s="367"/>
      <c r="U63" s="323"/>
      <c r="V63" s="323"/>
      <c r="W63" s="366"/>
      <c r="X63" s="23" t="s">
        <v>335</v>
      </c>
      <c r="Y63" s="23"/>
      <c r="Z63" s="23"/>
      <c r="AA63" s="23"/>
      <c r="AB63" s="23"/>
      <c r="AC63" s="14"/>
      <c r="AD63" s="26"/>
      <c r="AE63" s="27"/>
      <c r="AF63" s="27"/>
    </row>
    <row r="64" spans="2:32" ht="13.5" thickBot="1" x14ac:dyDescent="0.25">
      <c r="B64" s="177" t="s">
        <v>114</v>
      </c>
      <c r="C64" s="178"/>
      <c r="D64" s="178"/>
      <c r="E64" s="382"/>
      <c r="F64" s="309" t="s">
        <v>338</v>
      </c>
      <c r="G64" s="326"/>
      <c r="H64" s="368"/>
      <c r="I64" s="368"/>
      <c r="J64" s="368"/>
      <c r="K64" s="368"/>
      <c r="L64" s="368"/>
      <c r="M64" s="368"/>
      <c r="N64" s="323">
        <v>46845.4</v>
      </c>
      <c r="O64" s="323">
        <v>46845.4</v>
      </c>
      <c r="P64" s="323">
        <v>46845.4</v>
      </c>
      <c r="Q64" s="323"/>
      <c r="R64" s="323">
        <v>0</v>
      </c>
      <c r="S64" s="323"/>
      <c r="T64" s="367"/>
      <c r="U64" s="323"/>
      <c r="V64" s="323"/>
      <c r="W64" s="366"/>
      <c r="X64" s="23" t="s">
        <v>337</v>
      </c>
      <c r="Y64" s="23"/>
      <c r="Z64" s="23"/>
      <c r="AA64" s="23"/>
      <c r="AB64" s="23"/>
      <c r="AC64" s="14"/>
      <c r="AD64" s="26"/>
      <c r="AE64" s="27"/>
      <c r="AF64" s="27"/>
    </row>
    <row r="65" spans="2:32" ht="14.25" thickTop="1" thickBot="1" x14ac:dyDescent="0.25">
      <c r="B65" s="365" t="s">
        <v>42</v>
      </c>
      <c r="C65" s="364"/>
      <c r="D65" s="364"/>
      <c r="E65" s="383"/>
      <c r="F65" s="363" t="s">
        <v>144</v>
      </c>
      <c r="G65" s="362"/>
      <c r="H65" s="361"/>
      <c r="I65" s="360"/>
      <c r="J65" s="359"/>
      <c r="K65" s="361"/>
      <c r="L65" s="360"/>
      <c r="M65" s="359"/>
      <c r="N65" s="357">
        <v>57257.39</v>
      </c>
      <c r="O65" s="357">
        <v>57257.39</v>
      </c>
      <c r="P65" s="357">
        <v>57257.39</v>
      </c>
      <c r="Q65" s="357"/>
      <c r="R65" s="357">
        <v>0</v>
      </c>
      <c r="S65" s="357"/>
      <c r="T65" s="358"/>
      <c r="U65" s="357"/>
      <c r="V65" s="357"/>
      <c r="W65" s="356"/>
      <c r="X65" s="355" t="s">
        <v>339</v>
      </c>
      <c r="Y65" s="355"/>
      <c r="Z65" s="355"/>
      <c r="AA65" s="355"/>
      <c r="AB65" s="355"/>
      <c r="AC65" s="14"/>
      <c r="AD65" s="26"/>
      <c r="AE65" s="27"/>
      <c r="AF65" s="27"/>
    </row>
    <row r="66" spans="2:32" ht="14.25" thickTop="1" thickBot="1" x14ac:dyDescent="0.25">
      <c r="B66" s="177" t="s">
        <v>80</v>
      </c>
      <c r="C66" s="178"/>
      <c r="D66" s="178"/>
      <c r="E66" s="382"/>
      <c r="F66" s="309" t="s">
        <v>341</v>
      </c>
      <c r="G66" s="326"/>
      <c r="H66" s="368"/>
      <c r="I66" s="368"/>
      <c r="J66" s="368"/>
      <c r="K66" s="368"/>
      <c r="L66" s="368"/>
      <c r="M66" s="368"/>
      <c r="N66" s="323">
        <v>22167.52</v>
      </c>
      <c r="O66" s="323">
        <v>22167.52</v>
      </c>
      <c r="P66" s="323">
        <v>22167.52</v>
      </c>
      <c r="Q66" s="323">
        <v>2882</v>
      </c>
      <c r="R66" s="323">
        <v>0</v>
      </c>
      <c r="S66" s="323"/>
      <c r="T66" s="367"/>
      <c r="U66" s="323"/>
      <c r="V66" s="323"/>
      <c r="W66" s="366"/>
      <c r="X66" s="23" t="s">
        <v>340</v>
      </c>
      <c r="Y66" s="23"/>
      <c r="Z66" s="23"/>
      <c r="AA66" s="23"/>
      <c r="AB66" s="23"/>
      <c r="AC66" s="14"/>
      <c r="AD66" s="26"/>
      <c r="AE66" s="27"/>
      <c r="AF66" s="27"/>
    </row>
    <row r="67" spans="2:32" ht="14.25" thickTop="1" thickBot="1" x14ac:dyDescent="0.25">
      <c r="B67" s="365" t="s">
        <v>42</v>
      </c>
      <c r="C67" s="364"/>
      <c r="D67" s="364"/>
      <c r="E67" s="383"/>
      <c r="F67" s="363" t="s">
        <v>146</v>
      </c>
      <c r="G67" s="362"/>
      <c r="H67" s="361"/>
      <c r="I67" s="360"/>
      <c r="J67" s="359"/>
      <c r="K67" s="361"/>
      <c r="L67" s="360"/>
      <c r="M67" s="359"/>
      <c r="N67" s="357">
        <v>22167.52</v>
      </c>
      <c r="O67" s="357">
        <v>22167.52</v>
      </c>
      <c r="P67" s="357">
        <v>22167.52</v>
      </c>
      <c r="Q67" s="357">
        <v>2882</v>
      </c>
      <c r="R67" s="357">
        <v>0</v>
      </c>
      <c r="S67" s="357"/>
      <c r="T67" s="358"/>
      <c r="U67" s="357"/>
      <c r="V67" s="357"/>
      <c r="W67" s="356"/>
      <c r="X67" s="355" t="s">
        <v>342</v>
      </c>
      <c r="Y67" s="355"/>
      <c r="Z67" s="355"/>
      <c r="AA67" s="355"/>
      <c r="AB67" s="355"/>
      <c r="AC67" s="14"/>
      <c r="AD67" s="26"/>
      <c r="AE67" s="27"/>
      <c r="AF67" s="27"/>
    </row>
    <row r="68" spans="2:32" ht="31.5" thickTop="1" thickBot="1" x14ac:dyDescent="0.45">
      <c r="B68" s="354" t="s">
        <v>269</v>
      </c>
      <c r="C68" s="353"/>
      <c r="D68" s="353"/>
      <c r="E68" s="384"/>
      <c r="F68" s="352" t="s">
        <v>344</v>
      </c>
      <c r="G68" s="351"/>
      <c r="H68" s="350"/>
      <c r="I68" s="350"/>
      <c r="J68" s="350"/>
      <c r="K68" s="350"/>
      <c r="L68" s="350"/>
      <c r="M68" s="350"/>
      <c r="N68" s="348">
        <v>17230440.77</v>
      </c>
      <c r="O68" s="348">
        <v>17230440.77</v>
      </c>
      <c r="P68" s="348">
        <v>17028350.969999999</v>
      </c>
      <c r="Q68" s="348">
        <v>2046750.45</v>
      </c>
      <c r="R68" s="348">
        <v>202089.8</v>
      </c>
      <c r="S68" s="348"/>
      <c r="T68" s="349">
        <v>56784.6</v>
      </c>
      <c r="U68" s="348"/>
      <c r="V68" s="348"/>
      <c r="W68" s="347"/>
      <c r="X68" s="346" t="s">
        <v>343</v>
      </c>
      <c r="Y68" s="23"/>
      <c r="Z68" s="23"/>
      <c r="AA68" s="23"/>
      <c r="AB68" s="23"/>
      <c r="AC68" s="14"/>
      <c r="AD68" s="26"/>
      <c r="AE68" s="27"/>
      <c r="AF68" s="27"/>
    </row>
    <row r="69" spans="2:32" ht="14.25" thickTop="1" thickBot="1" x14ac:dyDescent="0.25">
      <c r="B69" s="177" t="s">
        <v>80</v>
      </c>
      <c r="C69" s="178"/>
      <c r="D69" s="178"/>
      <c r="E69" s="382"/>
      <c r="F69" s="309" t="s">
        <v>346</v>
      </c>
      <c r="G69" s="326"/>
      <c r="H69" s="368"/>
      <c r="I69" s="368"/>
      <c r="J69" s="368"/>
      <c r="K69" s="368"/>
      <c r="L69" s="368"/>
      <c r="M69" s="368"/>
      <c r="N69" s="323">
        <v>1752916</v>
      </c>
      <c r="O69" s="323"/>
      <c r="P69" s="323">
        <v>1752916</v>
      </c>
      <c r="Q69" s="323"/>
      <c r="R69" s="323">
        <v>0</v>
      </c>
      <c r="S69" s="323"/>
      <c r="T69" s="367"/>
      <c r="U69" s="323"/>
      <c r="V69" s="323"/>
      <c r="W69" s="366"/>
      <c r="X69" s="23" t="s">
        <v>345</v>
      </c>
      <c r="Y69" s="23"/>
      <c r="Z69" s="23"/>
      <c r="AA69" s="23"/>
      <c r="AB69" s="23"/>
      <c r="AC69" s="14"/>
      <c r="AD69" s="26"/>
      <c r="AE69" s="27"/>
      <c r="AF69" s="27"/>
    </row>
    <row r="70" spans="2:32" ht="14.25" thickTop="1" thickBot="1" x14ac:dyDescent="0.25">
      <c r="B70" s="365" t="s">
        <v>42</v>
      </c>
      <c r="C70" s="364"/>
      <c r="D70" s="364"/>
      <c r="E70" s="383"/>
      <c r="F70" s="363" t="s">
        <v>148</v>
      </c>
      <c r="G70" s="362"/>
      <c r="H70" s="361"/>
      <c r="I70" s="360"/>
      <c r="J70" s="359"/>
      <c r="K70" s="361"/>
      <c r="L70" s="360"/>
      <c r="M70" s="359"/>
      <c r="N70" s="357">
        <v>1752916</v>
      </c>
      <c r="O70" s="357"/>
      <c r="P70" s="357">
        <v>1752916</v>
      </c>
      <c r="Q70" s="357"/>
      <c r="R70" s="357">
        <v>0</v>
      </c>
      <c r="S70" s="357"/>
      <c r="T70" s="358"/>
      <c r="U70" s="357"/>
      <c r="V70" s="357"/>
      <c r="W70" s="356"/>
      <c r="X70" s="355" t="s">
        <v>347</v>
      </c>
      <c r="Y70" s="355"/>
      <c r="Z70" s="355"/>
      <c r="AA70" s="355"/>
      <c r="AB70" s="355"/>
      <c r="AC70" s="14"/>
      <c r="AD70" s="26"/>
      <c r="AE70" s="27"/>
      <c r="AF70" s="27"/>
    </row>
    <row r="71" spans="2:32" ht="14.25" thickTop="1" thickBot="1" x14ac:dyDescent="0.25">
      <c r="B71" s="177" t="s">
        <v>82</v>
      </c>
      <c r="C71" s="178"/>
      <c r="D71" s="178"/>
      <c r="E71" s="382"/>
      <c r="F71" s="309" t="s">
        <v>349</v>
      </c>
      <c r="G71" s="326"/>
      <c r="H71" s="368"/>
      <c r="I71" s="368"/>
      <c r="J71" s="368"/>
      <c r="K71" s="368"/>
      <c r="L71" s="368"/>
      <c r="M71" s="368"/>
      <c r="N71" s="323">
        <v>27678.97</v>
      </c>
      <c r="O71" s="323"/>
      <c r="P71" s="323">
        <v>27678.97</v>
      </c>
      <c r="Q71" s="323"/>
      <c r="R71" s="323">
        <v>0</v>
      </c>
      <c r="S71" s="323"/>
      <c r="T71" s="367"/>
      <c r="U71" s="323"/>
      <c r="V71" s="323"/>
      <c r="W71" s="366"/>
      <c r="X71" s="23" t="s">
        <v>348</v>
      </c>
      <c r="Y71" s="23"/>
      <c r="Z71" s="23"/>
      <c r="AA71" s="23"/>
      <c r="AB71" s="23"/>
      <c r="AC71" s="14"/>
      <c r="AD71" s="26"/>
      <c r="AE71" s="27"/>
      <c r="AF71" s="27"/>
    </row>
    <row r="72" spans="2:32" ht="14.25" thickTop="1" thickBot="1" x14ac:dyDescent="0.25">
      <c r="B72" s="365" t="s">
        <v>42</v>
      </c>
      <c r="C72" s="364"/>
      <c r="D72" s="364"/>
      <c r="E72" s="383"/>
      <c r="F72" s="363" t="s">
        <v>150</v>
      </c>
      <c r="G72" s="362"/>
      <c r="H72" s="361"/>
      <c r="I72" s="360"/>
      <c r="J72" s="359"/>
      <c r="K72" s="361"/>
      <c r="L72" s="360"/>
      <c r="M72" s="359"/>
      <c r="N72" s="357">
        <v>27678.97</v>
      </c>
      <c r="O72" s="357"/>
      <c r="P72" s="357">
        <v>27678.97</v>
      </c>
      <c r="Q72" s="357"/>
      <c r="R72" s="357">
        <v>0</v>
      </c>
      <c r="S72" s="357"/>
      <c r="T72" s="358"/>
      <c r="U72" s="357"/>
      <c r="V72" s="357"/>
      <c r="W72" s="356"/>
      <c r="X72" s="355" t="s">
        <v>350</v>
      </c>
      <c r="Y72" s="355"/>
      <c r="Z72" s="355"/>
      <c r="AA72" s="355"/>
      <c r="AB72" s="355"/>
      <c r="AC72" s="14"/>
      <c r="AD72" s="26"/>
      <c r="AE72" s="27"/>
      <c r="AF72" s="27"/>
    </row>
    <row r="73" spans="2:32" ht="14.25" thickTop="1" thickBot="1" x14ac:dyDescent="0.25">
      <c r="B73" s="177" t="s">
        <v>151</v>
      </c>
      <c r="C73" s="178"/>
      <c r="D73" s="178"/>
      <c r="E73" s="382"/>
      <c r="F73" s="309" t="s">
        <v>352</v>
      </c>
      <c r="G73" s="326"/>
      <c r="H73" s="368"/>
      <c r="I73" s="368"/>
      <c r="J73" s="368"/>
      <c r="K73" s="368"/>
      <c r="L73" s="368"/>
      <c r="M73" s="368"/>
      <c r="N73" s="323">
        <v>116821</v>
      </c>
      <c r="O73" s="323"/>
      <c r="P73" s="323">
        <v>116821</v>
      </c>
      <c r="Q73" s="323"/>
      <c r="R73" s="323">
        <v>0</v>
      </c>
      <c r="S73" s="323"/>
      <c r="T73" s="367"/>
      <c r="U73" s="323"/>
      <c r="V73" s="323"/>
      <c r="W73" s="366"/>
      <c r="X73" s="23" t="s">
        <v>351</v>
      </c>
      <c r="Y73" s="23"/>
      <c r="Z73" s="23"/>
      <c r="AA73" s="23"/>
      <c r="AB73" s="23"/>
      <c r="AC73" s="14"/>
      <c r="AD73" s="26"/>
      <c r="AE73" s="27"/>
      <c r="AF73" s="27"/>
    </row>
    <row r="74" spans="2:32" ht="14.25" thickTop="1" thickBot="1" x14ac:dyDescent="0.25">
      <c r="B74" s="365" t="s">
        <v>42</v>
      </c>
      <c r="C74" s="364"/>
      <c r="D74" s="364"/>
      <c r="E74" s="383"/>
      <c r="F74" s="363" t="s">
        <v>153</v>
      </c>
      <c r="G74" s="362"/>
      <c r="H74" s="361"/>
      <c r="I74" s="360"/>
      <c r="J74" s="359"/>
      <c r="K74" s="361"/>
      <c r="L74" s="360"/>
      <c r="M74" s="359"/>
      <c r="N74" s="357">
        <v>116821</v>
      </c>
      <c r="O74" s="357"/>
      <c r="P74" s="357">
        <v>116821</v>
      </c>
      <c r="Q74" s="357"/>
      <c r="R74" s="357">
        <v>0</v>
      </c>
      <c r="S74" s="357"/>
      <c r="T74" s="358"/>
      <c r="U74" s="357"/>
      <c r="V74" s="357"/>
      <c r="W74" s="356"/>
      <c r="X74" s="355" t="s">
        <v>353</v>
      </c>
      <c r="Y74" s="355"/>
      <c r="Z74" s="355"/>
      <c r="AA74" s="355"/>
      <c r="AB74" s="355"/>
      <c r="AC74" s="14"/>
      <c r="AD74" s="26"/>
      <c r="AE74" s="27"/>
      <c r="AF74" s="27"/>
    </row>
    <row r="75" spans="2:32" ht="14.25" thickTop="1" thickBot="1" x14ac:dyDescent="0.25">
      <c r="B75" s="177" t="s">
        <v>151</v>
      </c>
      <c r="C75" s="178"/>
      <c r="D75" s="178"/>
      <c r="E75" s="382"/>
      <c r="F75" s="309" t="s">
        <v>355</v>
      </c>
      <c r="G75" s="326"/>
      <c r="H75" s="368"/>
      <c r="I75" s="368"/>
      <c r="J75" s="368"/>
      <c r="K75" s="368"/>
      <c r="L75" s="368"/>
      <c r="M75" s="368"/>
      <c r="N75" s="323">
        <v>27985</v>
      </c>
      <c r="O75" s="323"/>
      <c r="P75" s="323">
        <v>27985</v>
      </c>
      <c r="Q75" s="323"/>
      <c r="R75" s="323">
        <v>0</v>
      </c>
      <c r="S75" s="323"/>
      <c r="T75" s="367"/>
      <c r="U75" s="323"/>
      <c r="V75" s="323"/>
      <c r="W75" s="366"/>
      <c r="X75" s="23" t="s">
        <v>354</v>
      </c>
      <c r="Y75" s="23"/>
      <c r="Z75" s="23"/>
      <c r="AA75" s="23"/>
      <c r="AB75" s="23"/>
      <c r="AC75" s="14"/>
      <c r="AD75" s="26"/>
      <c r="AE75" s="27"/>
      <c r="AF75" s="27"/>
    </row>
    <row r="76" spans="2:32" ht="14.25" thickTop="1" thickBot="1" x14ac:dyDescent="0.25">
      <c r="B76" s="365" t="s">
        <v>42</v>
      </c>
      <c r="C76" s="364"/>
      <c r="D76" s="364"/>
      <c r="E76" s="383"/>
      <c r="F76" s="363" t="s">
        <v>155</v>
      </c>
      <c r="G76" s="362"/>
      <c r="H76" s="361"/>
      <c r="I76" s="360"/>
      <c r="J76" s="359"/>
      <c r="K76" s="361"/>
      <c r="L76" s="360"/>
      <c r="M76" s="359"/>
      <c r="N76" s="357">
        <v>27985</v>
      </c>
      <c r="O76" s="357"/>
      <c r="P76" s="357">
        <v>27985</v>
      </c>
      <c r="Q76" s="357"/>
      <c r="R76" s="357">
        <v>0</v>
      </c>
      <c r="S76" s="357"/>
      <c r="T76" s="358"/>
      <c r="U76" s="357"/>
      <c r="V76" s="357"/>
      <c r="W76" s="356"/>
      <c r="X76" s="355" t="s">
        <v>356</v>
      </c>
      <c r="Y76" s="355"/>
      <c r="Z76" s="355"/>
      <c r="AA76" s="355"/>
      <c r="AB76" s="355"/>
      <c r="AC76" s="14"/>
      <c r="AD76" s="26"/>
      <c r="AE76" s="27"/>
      <c r="AF76" s="27"/>
    </row>
    <row r="77" spans="2:32" ht="13.5" thickTop="1" x14ac:dyDescent="0.2">
      <c r="B77" s="177" t="s">
        <v>80</v>
      </c>
      <c r="C77" s="178"/>
      <c r="D77" s="178"/>
      <c r="E77" s="382"/>
      <c r="F77" s="309" t="s">
        <v>358</v>
      </c>
      <c r="G77" s="326"/>
      <c r="H77" s="368"/>
      <c r="I77" s="368"/>
      <c r="J77" s="368"/>
      <c r="K77" s="368"/>
      <c r="L77" s="368"/>
      <c r="M77" s="368"/>
      <c r="N77" s="323">
        <v>1752916</v>
      </c>
      <c r="O77" s="323"/>
      <c r="P77" s="323">
        <v>1752916</v>
      </c>
      <c r="Q77" s="323"/>
      <c r="R77" s="323">
        <v>0</v>
      </c>
      <c r="S77" s="323"/>
      <c r="T77" s="367"/>
      <c r="U77" s="323"/>
      <c r="V77" s="323"/>
      <c r="W77" s="366"/>
      <c r="X77" s="23" t="s">
        <v>357</v>
      </c>
      <c r="Y77" s="23"/>
      <c r="Z77" s="23"/>
      <c r="AA77" s="23"/>
      <c r="AB77" s="23"/>
      <c r="AC77" s="14"/>
      <c r="AD77" s="26"/>
      <c r="AE77" s="27"/>
      <c r="AF77" s="27"/>
    </row>
    <row r="78" spans="2:32" x14ac:dyDescent="0.2">
      <c r="B78" s="177" t="s">
        <v>82</v>
      </c>
      <c r="C78" s="178"/>
      <c r="D78" s="178"/>
      <c r="E78" s="382"/>
      <c r="F78" s="309" t="s">
        <v>358</v>
      </c>
      <c r="G78" s="326"/>
      <c r="H78" s="368"/>
      <c r="I78" s="368"/>
      <c r="J78" s="368"/>
      <c r="K78" s="368"/>
      <c r="L78" s="368"/>
      <c r="M78" s="368"/>
      <c r="N78" s="323">
        <v>4239974.26</v>
      </c>
      <c r="O78" s="323"/>
      <c r="P78" s="323">
        <v>4239974.26</v>
      </c>
      <c r="Q78" s="323"/>
      <c r="R78" s="323">
        <v>0</v>
      </c>
      <c r="S78" s="323"/>
      <c r="T78" s="367"/>
      <c r="U78" s="323"/>
      <c r="V78" s="323"/>
      <c r="W78" s="366"/>
      <c r="X78" s="23" t="s">
        <v>359</v>
      </c>
      <c r="Y78" s="23"/>
      <c r="Z78" s="23"/>
      <c r="AA78" s="23"/>
      <c r="AB78" s="23"/>
      <c r="AC78" s="14"/>
      <c r="AD78" s="26"/>
      <c r="AE78" s="27"/>
      <c r="AF78" s="27"/>
    </row>
    <row r="79" spans="2:32" ht="13.5" thickBot="1" x14ac:dyDescent="0.25">
      <c r="B79" s="177" t="s">
        <v>151</v>
      </c>
      <c r="C79" s="178"/>
      <c r="D79" s="178"/>
      <c r="E79" s="382"/>
      <c r="F79" s="309" t="s">
        <v>358</v>
      </c>
      <c r="G79" s="326"/>
      <c r="H79" s="368"/>
      <c r="I79" s="368"/>
      <c r="J79" s="368"/>
      <c r="K79" s="368"/>
      <c r="L79" s="368"/>
      <c r="M79" s="368"/>
      <c r="N79" s="323">
        <v>144806</v>
      </c>
      <c r="O79" s="323"/>
      <c r="P79" s="323">
        <v>144806</v>
      </c>
      <c r="Q79" s="323"/>
      <c r="R79" s="323">
        <v>0</v>
      </c>
      <c r="S79" s="323"/>
      <c r="T79" s="367"/>
      <c r="U79" s="323"/>
      <c r="V79" s="323"/>
      <c r="W79" s="366"/>
      <c r="X79" s="23" t="s">
        <v>360</v>
      </c>
      <c r="Y79" s="23"/>
      <c r="Z79" s="23"/>
      <c r="AA79" s="23"/>
      <c r="AB79" s="23"/>
      <c r="AC79" s="14"/>
      <c r="AD79" s="26"/>
      <c r="AE79" s="27"/>
      <c r="AF79" s="27"/>
    </row>
    <row r="80" spans="2:32" ht="14.25" thickTop="1" thickBot="1" x14ac:dyDescent="0.25">
      <c r="B80" s="365" t="s">
        <v>42</v>
      </c>
      <c r="C80" s="364"/>
      <c r="D80" s="364"/>
      <c r="E80" s="383"/>
      <c r="F80" s="363" t="s">
        <v>157</v>
      </c>
      <c r="G80" s="362"/>
      <c r="H80" s="361"/>
      <c r="I80" s="360"/>
      <c r="J80" s="359"/>
      <c r="K80" s="361"/>
      <c r="L80" s="360"/>
      <c r="M80" s="359"/>
      <c r="N80" s="357">
        <v>6137696.2599999998</v>
      </c>
      <c r="O80" s="357"/>
      <c r="P80" s="357">
        <v>6137696.2599999998</v>
      </c>
      <c r="Q80" s="357"/>
      <c r="R80" s="357">
        <v>0</v>
      </c>
      <c r="S80" s="357"/>
      <c r="T80" s="358"/>
      <c r="U80" s="357"/>
      <c r="V80" s="357"/>
      <c r="W80" s="356"/>
      <c r="X80" s="355" t="s">
        <v>361</v>
      </c>
      <c r="Y80" s="355"/>
      <c r="Z80" s="355"/>
      <c r="AA80" s="355"/>
      <c r="AB80" s="355"/>
      <c r="AC80" s="14"/>
      <c r="AD80" s="26"/>
      <c r="AE80" s="27"/>
      <c r="AF80" s="27"/>
    </row>
    <row r="81" spans="2:32" ht="14.25" thickTop="1" thickBot="1" x14ac:dyDescent="0.25">
      <c r="B81" s="177" t="s">
        <v>82</v>
      </c>
      <c r="C81" s="178"/>
      <c r="D81" s="178"/>
      <c r="E81" s="382"/>
      <c r="F81" s="309" t="s">
        <v>363</v>
      </c>
      <c r="G81" s="326"/>
      <c r="H81" s="368"/>
      <c r="I81" s="368"/>
      <c r="J81" s="368"/>
      <c r="K81" s="368"/>
      <c r="L81" s="368"/>
      <c r="M81" s="368"/>
      <c r="N81" s="323">
        <v>4257974.26</v>
      </c>
      <c r="O81" s="323"/>
      <c r="P81" s="323">
        <v>4239974.26</v>
      </c>
      <c r="Q81" s="323"/>
      <c r="R81" s="323">
        <v>18000</v>
      </c>
      <c r="S81" s="323"/>
      <c r="T81" s="367"/>
      <c r="U81" s="323"/>
      <c r="V81" s="323"/>
      <c r="W81" s="366"/>
      <c r="X81" s="23" t="s">
        <v>362</v>
      </c>
      <c r="Y81" s="23"/>
      <c r="Z81" s="23"/>
      <c r="AA81" s="23"/>
      <c r="AB81" s="23"/>
      <c r="AC81" s="14"/>
      <c r="AD81" s="26"/>
      <c r="AE81" s="27"/>
      <c r="AF81" s="27"/>
    </row>
    <row r="82" spans="2:32" ht="14.25" thickTop="1" thickBot="1" x14ac:dyDescent="0.25">
      <c r="B82" s="365" t="s">
        <v>42</v>
      </c>
      <c r="C82" s="364"/>
      <c r="D82" s="364"/>
      <c r="E82" s="383"/>
      <c r="F82" s="363" t="s">
        <v>159</v>
      </c>
      <c r="G82" s="362"/>
      <c r="H82" s="361"/>
      <c r="I82" s="360"/>
      <c r="J82" s="359"/>
      <c r="K82" s="361"/>
      <c r="L82" s="360"/>
      <c r="M82" s="359"/>
      <c r="N82" s="357">
        <v>4257974.26</v>
      </c>
      <c r="O82" s="357"/>
      <c r="P82" s="357">
        <v>4239974.26</v>
      </c>
      <c r="Q82" s="357"/>
      <c r="R82" s="357">
        <v>18000</v>
      </c>
      <c r="S82" s="357"/>
      <c r="T82" s="358"/>
      <c r="U82" s="357"/>
      <c r="V82" s="357"/>
      <c r="W82" s="356"/>
      <c r="X82" s="355" t="s">
        <v>364</v>
      </c>
      <c r="Y82" s="355"/>
      <c r="Z82" s="355"/>
      <c r="AA82" s="355"/>
      <c r="AB82" s="355"/>
      <c r="AC82" s="14"/>
      <c r="AD82" s="26"/>
      <c r="AE82" s="27"/>
      <c r="AF82" s="27"/>
    </row>
    <row r="83" spans="2:32" ht="31.5" thickTop="1" thickBot="1" x14ac:dyDescent="0.45">
      <c r="B83" s="354" t="s">
        <v>269</v>
      </c>
      <c r="C83" s="353"/>
      <c r="D83" s="353"/>
      <c r="E83" s="384"/>
      <c r="F83" s="352" t="s">
        <v>366</v>
      </c>
      <c r="G83" s="351"/>
      <c r="H83" s="350"/>
      <c r="I83" s="350"/>
      <c r="J83" s="350"/>
      <c r="K83" s="350"/>
      <c r="L83" s="350"/>
      <c r="M83" s="350"/>
      <c r="N83" s="348">
        <v>12321071.49</v>
      </c>
      <c r="O83" s="348"/>
      <c r="P83" s="348">
        <v>12303071.49</v>
      </c>
      <c r="Q83" s="348"/>
      <c r="R83" s="348">
        <v>18000</v>
      </c>
      <c r="S83" s="348"/>
      <c r="T83" s="349"/>
      <c r="U83" s="348"/>
      <c r="V83" s="348"/>
      <c r="W83" s="347"/>
      <c r="X83" s="346" t="s">
        <v>365</v>
      </c>
      <c r="Y83" s="23"/>
      <c r="Z83" s="23"/>
      <c r="AA83" s="23"/>
      <c r="AB83" s="23"/>
      <c r="AC83" s="14"/>
      <c r="AD83" s="26"/>
      <c r="AE83" s="27"/>
      <c r="AF83" s="27"/>
    </row>
    <row r="84" spans="2:32" ht="14.25" thickTop="1" thickBot="1" x14ac:dyDescent="0.25">
      <c r="B84" s="177" t="s">
        <v>80</v>
      </c>
      <c r="C84" s="178"/>
      <c r="D84" s="178"/>
      <c r="E84" s="382"/>
      <c r="F84" s="309" t="s">
        <v>368</v>
      </c>
      <c r="G84" s="326"/>
      <c r="H84" s="368"/>
      <c r="I84" s="368"/>
      <c r="J84" s="368"/>
      <c r="K84" s="368"/>
      <c r="L84" s="368"/>
      <c r="M84" s="368"/>
      <c r="N84" s="323">
        <v>46648.68</v>
      </c>
      <c r="O84" s="323"/>
      <c r="P84" s="323">
        <v>46648.68</v>
      </c>
      <c r="Q84" s="323"/>
      <c r="R84" s="323">
        <v>0</v>
      </c>
      <c r="S84" s="323"/>
      <c r="T84" s="367"/>
      <c r="U84" s="323"/>
      <c r="V84" s="323"/>
      <c r="W84" s="366"/>
      <c r="X84" s="23" t="s">
        <v>367</v>
      </c>
      <c r="Y84" s="23"/>
      <c r="Z84" s="23"/>
      <c r="AA84" s="23"/>
      <c r="AB84" s="23"/>
      <c r="AC84" s="14"/>
      <c r="AD84" s="26"/>
      <c r="AE84" s="27"/>
      <c r="AF84" s="27"/>
    </row>
    <row r="85" spans="2:32" ht="14.25" thickTop="1" thickBot="1" x14ac:dyDescent="0.25">
      <c r="B85" s="365" t="s">
        <v>42</v>
      </c>
      <c r="C85" s="364"/>
      <c r="D85" s="364"/>
      <c r="E85" s="383"/>
      <c r="F85" s="363" t="s">
        <v>161</v>
      </c>
      <c r="G85" s="362"/>
      <c r="H85" s="361"/>
      <c r="I85" s="360"/>
      <c r="J85" s="359"/>
      <c r="K85" s="361"/>
      <c r="L85" s="360"/>
      <c r="M85" s="359"/>
      <c r="N85" s="357">
        <v>46648.68</v>
      </c>
      <c r="O85" s="357"/>
      <c r="P85" s="357">
        <v>46648.68</v>
      </c>
      <c r="Q85" s="357"/>
      <c r="R85" s="357">
        <v>0</v>
      </c>
      <c r="S85" s="357"/>
      <c r="T85" s="358"/>
      <c r="U85" s="357"/>
      <c r="V85" s="357"/>
      <c r="W85" s="356"/>
      <c r="X85" s="355" t="s">
        <v>369</v>
      </c>
      <c r="Y85" s="355"/>
      <c r="Z85" s="355"/>
      <c r="AA85" s="355"/>
      <c r="AB85" s="355"/>
      <c r="AC85" s="14"/>
      <c r="AD85" s="26"/>
      <c r="AE85" s="27"/>
      <c r="AF85" s="27"/>
    </row>
    <row r="86" spans="2:32" ht="31.5" thickTop="1" thickBot="1" x14ac:dyDescent="0.45">
      <c r="B86" s="354" t="s">
        <v>269</v>
      </c>
      <c r="C86" s="353"/>
      <c r="D86" s="353"/>
      <c r="E86" s="384"/>
      <c r="F86" s="352" t="s">
        <v>371</v>
      </c>
      <c r="G86" s="351"/>
      <c r="H86" s="350"/>
      <c r="I86" s="350"/>
      <c r="J86" s="350"/>
      <c r="K86" s="350"/>
      <c r="L86" s="350"/>
      <c r="M86" s="350"/>
      <c r="N86" s="348">
        <v>46648.68</v>
      </c>
      <c r="O86" s="348"/>
      <c r="P86" s="348">
        <v>46648.68</v>
      </c>
      <c r="Q86" s="348"/>
      <c r="R86" s="348">
        <v>0</v>
      </c>
      <c r="S86" s="348"/>
      <c r="T86" s="349"/>
      <c r="U86" s="348"/>
      <c r="V86" s="348"/>
      <c r="W86" s="347"/>
      <c r="X86" s="346" t="s">
        <v>370</v>
      </c>
      <c r="Y86" s="23"/>
      <c r="Z86" s="23"/>
      <c r="AA86" s="23"/>
      <c r="AB86" s="23"/>
      <c r="AC86" s="14"/>
      <c r="AD86" s="26"/>
      <c r="AE86" s="27"/>
      <c r="AF86" s="27"/>
    </row>
    <row r="87" spans="2:32" ht="13.5" thickTop="1" x14ac:dyDescent="0.2">
      <c r="B87" s="177" t="s">
        <v>96</v>
      </c>
      <c r="C87" s="178"/>
      <c r="D87" s="178"/>
      <c r="E87" s="382"/>
      <c r="F87" s="309" t="s">
        <v>373</v>
      </c>
      <c r="G87" s="326">
        <v>0</v>
      </c>
      <c r="H87" s="368"/>
      <c r="I87" s="368"/>
      <c r="J87" s="368"/>
      <c r="K87" s="368"/>
      <c r="L87" s="368"/>
      <c r="M87" s="368"/>
      <c r="N87" s="323">
        <v>6499000</v>
      </c>
      <c r="O87" s="323"/>
      <c r="P87" s="323">
        <v>6333975.0599999996</v>
      </c>
      <c r="Q87" s="323"/>
      <c r="R87" s="323">
        <v>165024.94</v>
      </c>
      <c r="S87" s="323"/>
      <c r="T87" s="367">
        <v>114856.24</v>
      </c>
      <c r="U87" s="323"/>
      <c r="V87" s="323"/>
      <c r="W87" s="366"/>
      <c r="X87" s="23" t="s">
        <v>372</v>
      </c>
      <c r="Y87" s="23"/>
      <c r="Z87" s="23"/>
      <c r="AA87" s="23"/>
      <c r="AB87" s="23"/>
      <c r="AC87" s="14"/>
      <c r="AD87" s="26"/>
      <c r="AE87" s="27"/>
      <c r="AF87" s="27"/>
    </row>
    <row r="88" spans="2:32" x14ac:dyDescent="0.2">
      <c r="B88" s="177" t="s">
        <v>104</v>
      </c>
      <c r="C88" s="178"/>
      <c r="D88" s="178"/>
      <c r="E88" s="382"/>
      <c r="F88" s="309" t="s">
        <v>373</v>
      </c>
      <c r="G88" s="326"/>
      <c r="H88" s="368"/>
      <c r="I88" s="368"/>
      <c r="J88" s="368"/>
      <c r="K88" s="368"/>
      <c r="L88" s="368"/>
      <c r="M88" s="368"/>
      <c r="N88" s="323">
        <v>320000</v>
      </c>
      <c r="O88" s="323"/>
      <c r="P88" s="323">
        <v>320000</v>
      </c>
      <c r="Q88" s="323"/>
      <c r="R88" s="323">
        <v>0</v>
      </c>
      <c r="S88" s="323"/>
      <c r="T88" s="367"/>
      <c r="U88" s="323"/>
      <c r="V88" s="323"/>
      <c r="W88" s="366"/>
      <c r="X88" s="23" t="s">
        <v>374</v>
      </c>
      <c r="Y88" s="23"/>
      <c r="Z88" s="23"/>
      <c r="AA88" s="23"/>
      <c r="AB88" s="23"/>
      <c r="AC88" s="14"/>
      <c r="AD88" s="26"/>
      <c r="AE88" s="27"/>
      <c r="AF88" s="27"/>
    </row>
    <row r="89" spans="2:32" x14ac:dyDescent="0.2">
      <c r="B89" s="177" t="s">
        <v>105</v>
      </c>
      <c r="C89" s="178"/>
      <c r="D89" s="178"/>
      <c r="E89" s="382"/>
      <c r="F89" s="309" t="s">
        <v>373</v>
      </c>
      <c r="G89" s="326"/>
      <c r="H89" s="368"/>
      <c r="I89" s="368"/>
      <c r="J89" s="368"/>
      <c r="K89" s="368"/>
      <c r="L89" s="368"/>
      <c r="M89" s="368"/>
      <c r="N89" s="323">
        <v>234700</v>
      </c>
      <c r="O89" s="323"/>
      <c r="P89" s="323">
        <v>234700</v>
      </c>
      <c r="Q89" s="323"/>
      <c r="R89" s="323">
        <v>0</v>
      </c>
      <c r="S89" s="323"/>
      <c r="T89" s="367"/>
      <c r="U89" s="323"/>
      <c r="V89" s="323"/>
      <c r="W89" s="366"/>
      <c r="X89" s="23" t="s">
        <v>375</v>
      </c>
      <c r="Y89" s="23"/>
      <c r="Z89" s="23"/>
      <c r="AA89" s="23"/>
      <c r="AB89" s="23"/>
      <c r="AC89" s="14"/>
      <c r="AD89" s="26"/>
      <c r="AE89" s="27"/>
      <c r="AF89" s="27"/>
    </row>
    <row r="90" spans="2:32" x14ac:dyDescent="0.2">
      <c r="B90" s="177" t="s">
        <v>106</v>
      </c>
      <c r="C90" s="178"/>
      <c r="D90" s="178"/>
      <c r="E90" s="382"/>
      <c r="F90" s="309" t="s">
        <v>373</v>
      </c>
      <c r="G90" s="326"/>
      <c r="H90" s="368"/>
      <c r="I90" s="368"/>
      <c r="J90" s="368"/>
      <c r="K90" s="368"/>
      <c r="L90" s="368"/>
      <c r="M90" s="368"/>
      <c r="N90" s="323">
        <v>394200</v>
      </c>
      <c r="O90" s="323"/>
      <c r="P90" s="323">
        <v>394200</v>
      </c>
      <c r="Q90" s="323"/>
      <c r="R90" s="323">
        <v>0</v>
      </c>
      <c r="S90" s="323"/>
      <c r="T90" s="367"/>
      <c r="U90" s="323"/>
      <c r="V90" s="323"/>
      <c r="W90" s="366"/>
      <c r="X90" s="23" t="s">
        <v>376</v>
      </c>
      <c r="Y90" s="23"/>
      <c r="Z90" s="23"/>
      <c r="AA90" s="23"/>
      <c r="AB90" s="23"/>
      <c r="AC90" s="14"/>
      <c r="AD90" s="26"/>
      <c r="AE90" s="27"/>
      <c r="AF90" s="27"/>
    </row>
    <row r="91" spans="2:32" x14ac:dyDescent="0.2">
      <c r="B91" s="177" t="s">
        <v>107</v>
      </c>
      <c r="C91" s="178"/>
      <c r="D91" s="178"/>
      <c r="E91" s="382"/>
      <c r="F91" s="309" t="s">
        <v>373</v>
      </c>
      <c r="G91" s="326"/>
      <c r="H91" s="368"/>
      <c r="I91" s="368"/>
      <c r="J91" s="368"/>
      <c r="K91" s="368"/>
      <c r="L91" s="368"/>
      <c r="M91" s="368"/>
      <c r="N91" s="323">
        <v>5155800</v>
      </c>
      <c r="O91" s="323"/>
      <c r="P91" s="323">
        <v>5155800</v>
      </c>
      <c r="Q91" s="323"/>
      <c r="R91" s="323">
        <v>0</v>
      </c>
      <c r="S91" s="323"/>
      <c r="T91" s="367"/>
      <c r="U91" s="323"/>
      <c r="V91" s="323"/>
      <c r="W91" s="366"/>
      <c r="X91" s="23" t="s">
        <v>377</v>
      </c>
      <c r="Y91" s="23"/>
      <c r="Z91" s="23"/>
      <c r="AA91" s="23"/>
      <c r="AB91" s="23"/>
      <c r="AC91" s="14"/>
      <c r="AD91" s="26"/>
      <c r="AE91" s="27"/>
      <c r="AF91" s="27"/>
    </row>
    <row r="92" spans="2:32" x14ac:dyDescent="0.2">
      <c r="B92" s="177" t="s">
        <v>108</v>
      </c>
      <c r="C92" s="178"/>
      <c r="D92" s="178"/>
      <c r="E92" s="382"/>
      <c r="F92" s="309" t="s">
        <v>373</v>
      </c>
      <c r="G92" s="326"/>
      <c r="H92" s="368"/>
      <c r="I92" s="368"/>
      <c r="J92" s="368"/>
      <c r="K92" s="368"/>
      <c r="L92" s="368"/>
      <c r="M92" s="368"/>
      <c r="N92" s="323">
        <v>765000</v>
      </c>
      <c r="O92" s="323"/>
      <c r="P92" s="323">
        <v>765000</v>
      </c>
      <c r="Q92" s="323"/>
      <c r="R92" s="323">
        <v>0</v>
      </c>
      <c r="S92" s="323"/>
      <c r="T92" s="367"/>
      <c r="U92" s="323"/>
      <c r="V92" s="323"/>
      <c r="W92" s="366"/>
      <c r="X92" s="23" t="s">
        <v>378</v>
      </c>
      <c r="Y92" s="23"/>
      <c r="Z92" s="23"/>
      <c r="AA92" s="23"/>
      <c r="AB92" s="23"/>
      <c r="AC92" s="14"/>
      <c r="AD92" s="26"/>
      <c r="AE92" s="27"/>
      <c r="AF92" s="27"/>
    </row>
    <row r="93" spans="2:32" ht="13.5" thickBot="1" x14ac:dyDescent="0.25">
      <c r="B93" s="177" t="s">
        <v>109</v>
      </c>
      <c r="C93" s="178"/>
      <c r="D93" s="178"/>
      <c r="E93" s="382"/>
      <c r="F93" s="309" t="s">
        <v>373</v>
      </c>
      <c r="G93" s="326"/>
      <c r="H93" s="368"/>
      <c r="I93" s="368"/>
      <c r="J93" s="368"/>
      <c r="K93" s="368"/>
      <c r="L93" s="368"/>
      <c r="M93" s="368"/>
      <c r="N93" s="323">
        <v>309780.75</v>
      </c>
      <c r="O93" s="323"/>
      <c r="P93" s="323">
        <v>309780.75</v>
      </c>
      <c r="Q93" s="323"/>
      <c r="R93" s="323">
        <v>0</v>
      </c>
      <c r="S93" s="323"/>
      <c r="T93" s="367"/>
      <c r="U93" s="323"/>
      <c r="V93" s="323"/>
      <c r="W93" s="366"/>
      <c r="X93" s="23" t="s">
        <v>379</v>
      </c>
      <c r="Y93" s="23"/>
      <c r="Z93" s="23"/>
      <c r="AA93" s="23"/>
      <c r="AB93" s="23"/>
      <c r="AC93" s="14"/>
      <c r="AD93" s="26"/>
      <c r="AE93" s="27"/>
      <c r="AF93" s="27"/>
    </row>
    <row r="94" spans="2:32" ht="14.25" thickTop="1" thickBot="1" x14ac:dyDescent="0.25">
      <c r="B94" s="365" t="s">
        <v>42</v>
      </c>
      <c r="C94" s="364"/>
      <c r="D94" s="364"/>
      <c r="E94" s="383"/>
      <c r="F94" s="363" t="s">
        <v>207</v>
      </c>
      <c r="G94" s="362">
        <v>0</v>
      </c>
      <c r="H94" s="361"/>
      <c r="I94" s="360"/>
      <c r="J94" s="359"/>
      <c r="K94" s="361"/>
      <c r="L94" s="360"/>
      <c r="M94" s="359"/>
      <c r="N94" s="357">
        <v>13678480.75</v>
      </c>
      <c r="O94" s="357"/>
      <c r="P94" s="357">
        <v>13513455.810000001</v>
      </c>
      <c r="Q94" s="357"/>
      <c r="R94" s="357">
        <v>165024.94</v>
      </c>
      <c r="S94" s="357"/>
      <c r="T94" s="358">
        <v>114856.24</v>
      </c>
      <c r="U94" s="357"/>
      <c r="V94" s="357"/>
      <c r="W94" s="356"/>
      <c r="X94" s="355" t="s">
        <v>380</v>
      </c>
      <c r="Y94" s="355"/>
      <c r="Z94" s="355"/>
      <c r="AA94" s="355"/>
      <c r="AB94" s="355"/>
      <c r="AC94" s="14"/>
      <c r="AD94" s="26"/>
      <c r="AE94" s="27"/>
      <c r="AF94" s="27"/>
    </row>
    <row r="95" spans="2:32" ht="31.5" thickTop="1" thickBot="1" x14ac:dyDescent="0.45">
      <c r="B95" s="354" t="s">
        <v>269</v>
      </c>
      <c r="C95" s="353"/>
      <c r="D95" s="353"/>
      <c r="E95" s="384"/>
      <c r="F95" s="352" t="s">
        <v>382</v>
      </c>
      <c r="G95" s="351">
        <v>0</v>
      </c>
      <c r="H95" s="350"/>
      <c r="I95" s="350"/>
      <c r="J95" s="350"/>
      <c r="K95" s="350"/>
      <c r="L95" s="350"/>
      <c r="M95" s="350"/>
      <c r="N95" s="348">
        <v>13678480.75</v>
      </c>
      <c r="O95" s="348"/>
      <c r="P95" s="348">
        <v>13513455.810000001</v>
      </c>
      <c r="Q95" s="348"/>
      <c r="R95" s="348">
        <v>165024.94</v>
      </c>
      <c r="S95" s="348"/>
      <c r="T95" s="349">
        <v>114856.24</v>
      </c>
      <c r="U95" s="348"/>
      <c r="V95" s="348"/>
      <c r="W95" s="347"/>
      <c r="X95" s="346" t="s">
        <v>381</v>
      </c>
      <c r="Y95" s="23"/>
      <c r="Z95" s="23"/>
      <c r="AA95" s="23"/>
      <c r="AB95" s="23"/>
      <c r="AC95" s="14"/>
      <c r="AD95" s="26"/>
      <c r="AE95" s="27"/>
      <c r="AF95" s="27"/>
    </row>
    <row r="96" spans="2:32" ht="14.25" thickTop="1" thickBot="1" x14ac:dyDescent="0.25">
      <c r="B96" s="177" t="s">
        <v>114</v>
      </c>
      <c r="C96" s="178"/>
      <c r="D96" s="178"/>
      <c r="E96" s="382"/>
      <c r="F96" s="309" t="s">
        <v>384</v>
      </c>
      <c r="G96" s="326"/>
      <c r="H96" s="368"/>
      <c r="I96" s="368"/>
      <c r="J96" s="368"/>
      <c r="K96" s="368"/>
      <c r="L96" s="368"/>
      <c r="M96" s="368"/>
      <c r="N96" s="323">
        <v>195</v>
      </c>
      <c r="O96" s="323"/>
      <c r="P96" s="323">
        <v>195</v>
      </c>
      <c r="Q96" s="323">
        <v>195</v>
      </c>
      <c r="R96" s="323">
        <v>0</v>
      </c>
      <c r="S96" s="323"/>
      <c r="T96" s="367"/>
      <c r="U96" s="323"/>
      <c r="V96" s="323"/>
      <c r="W96" s="366"/>
      <c r="X96" s="23" t="s">
        <v>383</v>
      </c>
      <c r="Y96" s="23"/>
      <c r="Z96" s="23"/>
      <c r="AA96" s="23"/>
      <c r="AB96" s="23"/>
      <c r="AC96" s="14"/>
      <c r="AD96" s="26"/>
      <c r="AE96" s="27"/>
      <c r="AF96" s="27"/>
    </row>
    <row r="97" spans="2:32" ht="14.25" thickTop="1" thickBot="1" x14ac:dyDescent="0.25">
      <c r="B97" s="365" t="s">
        <v>42</v>
      </c>
      <c r="C97" s="364"/>
      <c r="D97" s="364"/>
      <c r="E97" s="383"/>
      <c r="F97" s="363" t="s">
        <v>163</v>
      </c>
      <c r="G97" s="362"/>
      <c r="H97" s="361"/>
      <c r="I97" s="360"/>
      <c r="J97" s="359"/>
      <c r="K97" s="361"/>
      <c r="L97" s="360"/>
      <c r="M97" s="359"/>
      <c r="N97" s="357">
        <v>195</v>
      </c>
      <c r="O97" s="357"/>
      <c r="P97" s="357">
        <v>195</v>
      </c>
      <c r="Q97" s="357">
        <v>195</v>
      </c>
      <c r="R97" s="357">
        <v>0</v>
      </c>
      <c r="S97" s="357"/>
      <c r="T97" s="358"/>
      <c r="U97" s="357"/>
      <c r="V97" s="357"/>
      <c r="W97" s="356"/>
      <c r="X97" s="355" t="s">
        <v>385</v>
      </c>
      <c r="Y97" s="355"/>
      <c r="Z97" s="355"/>
      <c r="AA97" s="355"/>
      <c r="AB97" s="355"/>
      <c r="AC97" s="14"/>
      <c r="AD97" s="26"/>
      <c r="AE97" s="27"/>
      <c r="AF97" s="27"/>
    </row>
    <row r="98" spans="2:32" ht="14.25" thickTop="1" thickBot="1" x14ac:dyDescent="0.25">
      <c r="B98" s="177" t="s">
        <v>114</v>
      </c>
      <c r="C98" s="178"/>
      <c r="D98" s="178"/>
      <c r="E98" s="382"/>
      <c r="F98" s="309" t="s">
        <v>387</v>
      </c>
      <c r="G98" s="326"/>
      <c r="H98" s="368"/>
      <c r="I98" s="368"/>
      <c r="J98" s="368"/>
      <c r="K98" s="368"/>
      <c r="L98" s="368"/>
      <c r="M98" s="368"/>
      <c r="N98" s="323">
        <v>120000</v>
      </c>
      <c r="O98" s="323"/>
      <c r="P98" s="323">
        <v>120000</v>
      </c>
      <c r="Q98" s="323">
        <v>120000</v>
      </c>
      <c r="R98" s="323">
        <v>0</v>
      </c>
      <c r="S98" s="323"/>
      <c r="T98" s="367"/>
      <c r="U98" s="323"/>
      <c r="V98" s="323"/>
      <c r="W98" s="366"/>
      <c r="X98" s="23" t="s">
        <v>386</v>
      </c>
      <c r="Y98" s="23"/>
      <c r="Z98" s="23"/>
      <c r="AA98" s="23"/>
      <c r="AB98" s="23"/>
      <c r="AC98" s="14"/>
      <c r="AD98" s="26"/>
      <c r="AE98" s="27"/>
      <c r="AF98" s="27"/>
    </row>
    <row r="99" spans="2:32" ht="14.25" thickTop="1" thickBot="1" x14ac:dyDescent="0.25">
      <c r="B99" s="365" t="s">
        <v>42</v>
      </c>
      <c r="C99" s="364"/>
      <c r="D99" s="364"/>
      <c r="E99" s="383"/>
      <c r="F99" s="363" t="s">
        <v>165</v>
      </c>
      <c r="G99" s="362"/>
      <c r="H99" s="361"/>
      <c r="I99" s="360"/>
      <c r="J99" s="359"/>
      <c r="K99" s="361"/>
      <c r="L99" s="360"/>
      <c r="M99" s="359"/>
      <c r="N99" s="357">
        <v>120000</v>
      </c>
      <c r="O99" s="357"/>
      <c r="P99" s="357">
        <v>120000</v>
      </c>
      <c r="Q99" s="357">
        <v>120000</v>
      </c>
      <c r="R99" s="357">
        <v>0</v>
      </c>
      <c r="S99" s="357"/>
      <c r="T99" s="358"/>
      <c r="U99" s="357"/>
      <c r="V99" s="357"/>
      <c r="W99" s="356"/>
      <c r="X99" s="355" t="s">
        <v>388</v>
      </c>
      <c r="Y99" s="355"/>
      <c r="Z99" s="355"/>
      <c r="AA99" s="355"/>
      <c r="AB99" s="355"/>
      <c r="AC99" s="14"/>
      <c r="AD99" s="26"/>
      <c r="AE99" s="27"/>
      <c r="AF99" s="27"/>
    </row>
    <row r="100" spans="2:32" ht="31.5" thickTop="1" thickBot="1" x14ac:dyDescent="0.45">
      <c r="B100" s="354" t="s">
        <v>269</v>
      </c>
      <c r="C100" s="353"/>
      <c r="D100" s="353"/>
      <c r="E100" s="384"/>
      <c r="F100" s="352" t="s">
        <v>390</v>
      </c>
      <c r="G100" s="351"/>
      <c r="H100" s="350"/>
      <c r="I100" s="350"/>
      <c r="J100" s="350"/>
      <c r="K100" s="350"/>
      <c r="L100" s="350"/>
      <c r="M100" s="350"/>
      <c r="N100" s="348">
        <v>120195</v>
      </c>
      <c r="O100" s="348"/>
      <c r="P100" s="348">
        <v>120195</v>
      </c>
      <c r="Q100" s="348">
        <v>120195</v>
      </c>
      <c r="R100" s="348">
        <v>0</v>
      </c>
      <c r="S100" s="348"/>
      <c r="T100" s="349"/>
      <c r="U100" s="348"/>
      <c r="V100" s="348"/>
      <c r="W100" s="347"/>
      <c r="X100" s="346" t="s">
        <v>389</v>
      </c>
      <c r="Y100" s="23"/>
      <c r="Z100" s="23"/>
      <c r="AA100" s="23"/>
      <c r="AB100" s="23"/>
      <c r="AC100" s="14"/>
      <c r="AD100" s="26"/>
      <c r="AE100" s="27"/>
      <c r="AF100" s="27"/>
    </row>
    <row r="101" spans="2:32" ht="13.5" thickTop="1" x14ac:dyDescent="0.2">
      <c r="B101" s="177" t="s">
        <v>80</v>
      </c>
      <c r="C101" s="178"/>
      <c r="D101" s="178"/>
      <c r="E101" s="382"/>
      <c r="F101" s="309" t="s">
        <v>392</v>
      </c>
      <c r="G101" s="326"/>
      <c r="H101" s="368"/>
      <c r="I101" s="368"/>
      <c r="J101" s="368"/>
      <c r="K101" s="368"/>
      <c r="L101" s="368"/>
      <c r="M101" s="368"/>
      <c r="N101" s="323">
        <v>989239.56</v>
      </c>
      <c r="O101" s="323">
        <v>989239.56</v>
      </c>
      <c r="P101" s="323">
        <v>989239.56</v>
      </c>
      <c r="Q101" s="323">
        <v>124789.23</v>
      </c>
      <c r="R101" s="323">
        <v>0</v>
      </c>
      <c r="S101" s="323"/>
      <c r="T101" s="367"/>
      <c r="U101" s="323"/>
      <c r="V101" s="323"/>
      <c r="W101" s="366"/>
      <c r="X101" s="23" t="s">
        <v>391</v>
      </c>
      <c r="Y101" s="23"/>
      <c r="Z101" s="23"/>
      <c r="AA101" s="23"/>
      <c r="AB101" s="23"/>
      <c r="AC101" s="14"/>
      <c r="AD101" s="26"/>
      <c r="AE101" s="27"/>
      <c r="AF101" s="27"/>
    </row>
    <row r="102" spans="2:32" x14ac:dyDescent="0.2">
      <c r="B102" s="177" t="s">
        <v>85</v>
      </c>
      <c r="C102" s="178"/>
      <c r="D102" s="178"/>
      <c r="E102" s="382"/>
      <c r="F102" s="309" t="s">
        <v>392</v>
      </c>
      <c r="G102" s="326"/>
      <c r="H102" s="368"/>
      <c r="I102" s="368"/>
      <c r="J102" s="368"/>
      <c r="K102" s="368"/>
      <c r="L102" s="368"/>
      <c r="M102" s="368"/>
      <c r="N102" s="323">
        <v>60281.99</v>
      </c>
      <c r="O102" s="323">
        <v>60281.99</v>
      </c>
      <c r="P102" s="323">
        <v>60281.99</v>
      </c>
      <c r="Q102" s="323">
        <v>8439.82</v>
      </c>
      <c r="R102" s="323">
        <v>0</v>
      </c>
      <c r="S102" s="323"/>
      <c r="T102" s="367"/>
      <c r="U102" s="323"/>
      <c r="V102" s="323"/>
      <c r="W102" s="366"/>
      <c r="X102" s="23" t="s">
        <v>393</v>
      </c>
      <c r="Y102" s="23"/>
      <c r="Z102" s="23"/>
      <c r="AA102" s="23"/>
      <c r="AB102" s="23"/>
      <c r="AC102" s="14"/>
      <c r="AD102" s="26"/>
      <c r="AE102" s="27"/>
      <c r="AF102" s="27"/>
    </row>
    <row r="103" spans="2:32" x14ac:dyDescent="0.2">
      <c r="B103" s="177" t="s">
        <v>86</v>
      </c>
      <c r="C103" s="178"/>
      <c r="D103" s="178"/>
      <c r="E103" s="382"/>
      <c r="F103" s="309" t="s">
        <v>392</v>
      </c>
      <c r="G103" s="326"/>
      <c r="H103" s="368"/>
      <c r="I103" s="368"/>
      <c r="J103" s="368"/>
      <c r="K103" s="368"/>
      <c r="L103" s="368"/>
      <c r="M103" s="368"/>
      <c r="N103" s="323">
        <v>99145.86</v>
      </c>
      <c r="O103" s="323">
        <v>99145.86</v>
      </c>
      <c r="P103" s="323">
        <v>99145.86</v>
      </c>
      <c r="Q103" s="323">
        <v>13878.46</v>
      </c>
      <c r="R103" s="323">
        <v>0</v>
      </c>
      <c r="S103" s="323"/>
      <c r="T103" s="367"/>
      <c r="U103" s="323"/>
      <c r="V103" s="323"/>
      <c r="W103" s="366"/>
      <c r="X103" s="23" t="s">
        <v>394</v>
      </c>
      <c r="Y103" s="23"/>
      <c r="Z103" s="23"/>
      <c r="AA103" s="23"/>
      <c r="AB103" s="23"/>
      <c r="AC103" s="14"/>
      <c r="AD103" s="26"/>
      <c r="AE103" s="27"/>
      <c r="AF103" s="27"/>
    </row>
    <row r="104" spans="2:32" x14ac:dyDescent="0.2">
      <c r="B104" s="177" t="s">
        <v>87</v>
      </c>
      <c r="C104" s="178"/>
      <c r="D104" s="178"/>
      <c r="E104" s="382"/>
      <c r="F104" s="309" t="s">
        <v>392</v>
      </c>
      <c r="G104" s="326"/>
      <c r="H104" s="368"/>
      <c r="I104" s="368"/>
      <c r="J104" s="368"/>
      <c r="K104" s="368"/>
      <c r="L104" s="368"/>
      <c r="M104" s="368"/>
      <c r="N104" s="323">
        <v>1303718.1200000001</v>
      </c>
      <c r="O104" s="323">
        <v>1303718.1200000001</v>
      </c>
      <c r="P104" s="323">
        <v>1303718.1200000001</v>
      </c>
      <c r="Q104" s="323">
        <v>173107.94</v>
      </c>
      <c r="R104" s="323">
        <v>0</v>
      </c>
      <c r="S104" s="323"/>
      <c r="T104" s="367"/>
      <c r="U104" s="323"/>
      <c r="V104" s="323"/>
      <c r="W104" s="366"/>
      <c r="X104" s="23" t="s">
        <v>395</v>
      </c>
      <c r="Y104" s="23"/>
      <c r="Z104" s="23"/>
      <c r="AA104" s="23"/>
      <c r="AB104" s="23"/>
      <c r="AC104" s="14"/>
      <c r="AD104" s="26"/>
      <c r="AE104" s="27"/>
      <c r="AF104" s="27"/>
    </row>
    <row r="105" spans="2:32" ht="13.5" thickBot="1" x14ac:dyDescent="0.25">
      <c r="B105" s="177" t="s">
        <v>88</v>
      </c>
      <c r="C105" s="178"/>
      <c r="D105" s="178"/>
      <c r="E105" s="382"/>
      <c r="F105" s="309" t="s">
        <v>392</v>
      </c>
      <c r="G105" s="326"/>
      <c r="H105" s="368"/>
      <c r="I105" s="368"/>
      <c r="J105" s="368"/>
      <c r="K105" s="368"/>
      <c r="L105" s="368"/>
      <c r="M105" s="368"/>
      <c r="N105" s="323">
        <v>190149.06</v>
      </c>
      <c r="O105" s="323">
        <v>190149.06</v>
      </c>
      <c r="P105" s="323">
        <v>190149.06</v>
      </c>
      <c r="Q105" s="323">
        <v>21989.919999999998</v>
      </c>
      <c r="R105" s="323">
        <v>0</v>
      </c>
      <c r="S105" s="323"/>
      <c r="T105" s="367"/>
      <c r="U105" s="323"/>
      <c r="V105" s="323"/>
      <c r="W105" s="366"/>
      <c r="X105" s="23" t="s">
        <v>396</v>
      </c>
      <c r="Y105" s="23"/>
      <c r="Z105" s="23"/>
      <c r="AA105" s="23"/>
      <c r="AB105" s="23"/>
      <c r="AC105" s="14"/>
      <c r="AD105" s="26"/>
      <c r="AE105" s="27"/>
      <c r="AF105" s="27"/>
    </row>
    <row r="106" spans="2:32" ht="14.25" thickTop="1" thickBot="1" x14ac:dyDescent="0.25">
      <c r="B106" s="365" t="s">
        <v>42</v>
      </c>
      <c r="C106" s="364"/>
      <c r="D106" s="364"/>
      <c r="E106" s="383"/>
      <c r="F106" s="363" t="s">
        <v>167</v>
      </c>
      <c r="G106" s="362"/>
      <c r="H106" s="361"/>
      <c r="I106" s="360"/>
      <c r="J106" s="359"/>
      <c r="K106" s="361"/>
      <c r="L106" s="360"/>
      <c r="M106" s="359"/>
      <c r="N106" s="357">
        <v>2642534.59</v>
      </c>
      <c r="O106" s="357">
        <v>2642534.59</v>
      </c>
      <c r="P106" s="357">
        <v>2642534.59</v>
      </c>
      <c r="Q106" s="357">
        <v>342205.37</v>
      </c>
      <c r="R106" s="357">
        <v>0</v>
      </c>
      <c r="S106" s="357"/>
      <c r="T106" s="358"/>
      <c r="U106" s="357"/>
      <c r="V106" s="357"/>
      <c r="W106" s="356"/>
      <c r="X106" s="355" t="s">
        <v>397</v>
      </c>
      <c r="Y106" s="355"/>
      <c r="Z106" s="355"/>
      <c r="AA106" s="355"/>
      <c r="AB106" s="355"/>
      <c r="AC106" s="14"/>
      <c r="AD106" s="26"/>
      <c r="AE106" s="27"/>
      <c r="AF106" s="27"/>
    </row>
    <row r="107" spans="2:32" ht="14.25" thickTop="1" thickBot="1" x14ac:dyDescent="0.25">
      <c r="B107" s="177" t="s">
        <v>114</v>
      </c>
      <c r="C107" s="178"/>
      <c r="D107" s="178"/>
      <c r="E107" s="382"/>
      <c r="F107" s="309" t="s">
        <v>399</v>
      </c>
      <c r="G107" s="326"/>
      <c r="H107" s="368"/>
      <c r="I107" s="368"/>
      <c r="J107" s="368"/>
      <c r="K107" s="368"/>
      <c r="L107" s="368"/>
      <c r="M107" s="368"/>
      <c r="N107" s="323">
        <v>8340</v>
      </c>
      <c r="O107" s="323">
        <v>8340</v>
      </c>
      <c r="P107" s="323">
        <v>7299</v>
      </c>
      <c r="Q107" s="323">
        <v>195</v>
      </c>
      <c r="R107" s="323">
        <v>1041</v>
      </c>
      <c r="S107" s="323"/>
      <c r="T107" s="367">
        <v>1041</v>
      </c>
      <c r="U107" s="323"/>
      <c r="V107" s="323"/>
      <c r="W107" s="366"/>
      <c r="X107" s="23" t="s">
        <v>398</v>
      </c>
      <c r="Y107" s="23"/>
      <c r="Z107" s="23"/>
      <c r="AA107" s="23"/>
      <c r="AB107" s="23"/>
      <c r="AC107" s="14"/>
      <c r="AD107" s="26"/>
      <c r="AE107" s="27"/>
      <c r="AF107" s="27"/>
    </row>
    <row r="108" spans="2:32" ht="14.25" thickTop="1" thickBot="1" x14ac:dyDescent="0.25">
      <c r="B108" s="365" t="s">
        <v>42</v>
      </c>
      <c r="C108" s="364"/>
      <c r="D108" s="364"/>
      <c r="E108" s="383"/>
      <c r="F108" s="363" t="s">
        <v>169</v>
      </c>
      <c r="G108" s="362"/>
      <c r="H108" s="361"/>
      <c r="I108" s="360"/>
      <c r="J108" s="359"/>
      <c r="K108" s="361"/>
      <c r="L108" s="360"/>
      <c r="M108" s="359"/>
      <c r="N108" s="357">
        <v>8340</v>
      </c>
      <c r="O108" s="357">
        <v>8340</v>
      </c>
      <c r="P108" s="357">
        <v>7299</v>
      </c>
      <c r="Q108" s="357">
        <v>195</v>
      </c>
      <c r="R108" s="357">
        <v>1041</v>
      </c>
      <c r="S108" s="357"/>
      <c r="T108" s="358">
        <v>1041</v>
      </c>
      <c r="U108" s="357"/>
      <c r="V108" s="357"/>
      <c r="W108" s="356"/>
      <c r="X108" s="355" t="s">
        <v>400</v>
      </c>
      <c r="Y108" s="355"/>
      <c r="Z108" s="355"/>
      <c r="AA108" s="355"/>
      <c r="AB108" s="355"/>
      <c r="AC108" s="14"/>
      <c r="AD108" s="26"/>
      <c r="AE108" s="27"/>
      <c r="AF108" s="27"/>
    </row>
    <row r="109" spans="2:32" ht="14.25" thickTop="1" thickBot="1" x14ac:dyDescent="0.25">
      <c r="B109" s="177" t="s">
        <v>114</v>
      </c>
      <c r="C109" s="178"/>
      <c r="D109" s="178"/>
      <c r="E109" s="382"/>
      <c r="F109" s="309" t="s">
        <v>402</v>
      </c>
      <c r="G109" s="326"/>
      <c r="H109" s="368"/>
      <c r="I109" s="368"/>
      <c r="J109" s="368"/>
      <c r="K109" s="368"/>
      <c r="L109" s="368"/>
      <c r="M109" s="368"/>
      <c r="N109" s="323">
        <v>204870</v>
      </c>
      <c r="O109" s="323">
        <v>204870</v>
      </c>
      <c r="P109" s="323">
        <v>204870</v>
      </c>
      <c r="Q109" s="323"/>
      <c r="R109" s="323">
        <v>0</v>
      </c>
      <c r="S109" s="323"/>
      <c r="T109" s="367"/>
      <c r="U109" s="323"/>
      <c r="V109" s="323"/>
      <c r="W109" s="366"/>
      <c r="X109" s="23" t="s">
        <v>401</v>
      </c>
      <c r="Y109" s="23"/>
      <c r="Z109" s="23"/>
      <c r="AA109" s="23"/>
      <c r="AB109" s="23"/>
      <c r="AC109" s="14"/>
      <c r="AD109" s="26"/>
      <c r="AE109" s="27"/>
      <c r="AF109" s="27"/>
    </row>
    <row r="110" spans="2:32" ht="14.25" thickTop="1" thickBot="1" x14ac:dyDescent="0.25">
      <c r="B110" s="365" t="s">
        <v>42</v>
      </c>
      <c r="C110" s="364"/>
      <c r="D110" s="364"/>
      <c r="E110" s="383"/>
      <c r="F110" s="363" t="s">
        <v>171</v>
      </c>
      <c r="G110" s="362"/>
      <c r="H110" s="361"/>
      <c r="I110" s="360"/>
      <c r="J110" s="359"/>
      <c r="K110" s="361"/>
      <c r="L110" s="360"/>
      <c r="M110" s="359"/>
      <c r="N110" s="357">
        <v>204870</v>
      </c>
      <c r="O110" s="357">
        <v>204870</v>
      </c>
      <c r="P110" s="357">
        <v>204870</v>
      </c>
      <c r="Q110" s="357"/>
      <c r="R110" s="357">
        <v>0</v>
      </c>
      <c r="S110" s="357"/>
      <c r="T110" s="358"/>
      <c r="U110" s="357"/>
      <c r="V110" s="357"/>
      <c r="W110" s="356"/>
      <c r="X110" s="355" t="s">
        <v>403</v>
      </c>
      <c r="Y110" s="355"/>
      <c r="Z110" s="355"/>
      <c r="AA110" s="355"/>
      <c r="AB110" s="355"/>
      <c r="AC110" s="14"/>
      <c r="AD110" s="26"/>
      <c r="AE110" s="27"/>
      <c r="AF110" s="27"/>
    </row>
    <row r="111" spans="2:32" ht="13.5" thickTop="1" x14ac:dyDescent="0.2">
      <c r="B111" s="177" t="s">
        <v>114</v>
      </c>
      <c r="C111" s="178"/>
      <c r="D111" s="178"/>
      <c r="E111" s="382"/>
      <c r="F111" s="309" t="s">
        <v>405</v>
      </c>
      <c r="G111" s="326"/>
      <c r="H111" s="368"/>
      <c r="I111" s="368"/>
      <c r="J111" s="368"/>
      <c r="K111" s="368"/>
      <c r="L111" s="368"/>
      <c r="M111" s="368"/>
      <c r="N111" s="323">
        <v>56811.55</v>
      </c>
      <c r="O111" s="323">
        <v>56811.55</v>
      </c>
      <c r="P111" s="323">
        <v>56811.55</v>
      </c>
      <c r="Q111" s="323"/>
      <c r="R111" s="323">
        <v>0</v>
      </c>
      <c r="S111" s="323"/>
      <c r="T111" s="367"/>
      <c r="U111" s="323"/>
      <c r="V111" s="323"/>
      <c r="W111" s="366"/>
      <c r="X111" s="23" t="s">
        <v>404</v>
      </c>
      <c r="Y111" s="23"/>
      <c r="Z111" s="23"/>
      <c r="AA111" s="23"/>
      <c r="AB111" s="23"/>
      <c r="AC111" s="14"/>
      <c r="AD111" s="26"/>
      <c r="AE111" s="27"/>
      <c r="AF111" s="27"/>
    </row>
    <row r="112" spans="2:32" x14ac:dyDescent="0.2">
      <c r="B112" s="177" t="s">
        <v>114</v>
      </c>
      <c r="C112" s="178"/>
      <c r="D112" s="178"/>
      <c r="E112" s="382"/>
      <c r="F112" s="309" t="s">
        <v>407</v>
      </c>
      <c r="G112" s="326"/>
      <c r="H112" s="368"/>
      <c r="I112" s="368"/>
      <c r="J112" s="368"/>
      <c r="K112" s="368"/>
      <c r="L112" s="368"/>
      <c r="M112" s="368"/>
      <c r="N112" s="323">
        <v>401440</v>
      </c>
      <c r="O112" s="323">
        <v>401440</v>
      </c>
      <c r="P112" s="323">
        <v>401440</v>
      </c>
      <c r="Q112" s="323">
        <v>120000</v>
      </c>
      <c r="R112" s="323">
        <v>0</v>
      </c>
      <c r="S112" s="323"/>
      <c r="T112" s="367"/>
      <c r="U112" s="323"/>
      <c r="V112" s="323"/>
      <c r="W112" s="366"/>
      <c r="X112" s="23" t="s">
        <v>406</v>
      </c>
      <c r="Y112" s="23"/>
      <c r="Z112" s="23"/>
      <c r="AA112" s="23"/>
      <c r="AB112" s="23"/>
      <c r="AC112" s="14"/>
      <c r="AD112" s="26"/>
      <c r="AE112" s="27"/>
      <c r="AF112" s="27"/>
    </row>
    <row r="113" spans="2:32" ht="13.5" thickBot="1" x14ac:dyDescent="0.25">
      <c r="B113" s="177" t="s">
        <v>173</v>
      </c>
      <c r="C113" s="178"/>
      <c r="D113" s="178"/>
      <c r="E113" s="382"/>
      <c r="F113" s="309" t="s">
        <v>405</v>
      </c>
      <c r="G113" s="326"/>
      <c r="H113" s="368"/>
      <c r="I113" s="368"/>
      <c r="J113" s="368"/>
      <c r="K113" s="368"/>
      <c r="L113" s="368"/>
      <c r="M113" s="368"/>
      <c r="N113" s="323">
        <v>10395</v>
      </c>
      <c r="O113" s="323">
        <v>10395</v>
      </c>
      <c r="P113" s="323">
        <v>10395</v>
      </c>
      <c r="Q113" s="323"/>
      <c r="R113" s="323">
        <v>0</v>
      </c>
      <c r="S113" s="323"/>
      <c r="T113" s="367"/>
      <c r="U113" s="323"/>
      <c r="V113" s="323"/>
      <c r="W113" s="366"/>
      <c r="X113" s="23" t="s">
        <v>408</v>
      </c>
      <c r="Y113" s="23"/>
      <c r="Z113" s="23"/>
      <c r="AA113" s="23"/>
      <c r="AB113" s="23"/>
      <c r="AC113" s="14"/>
      <c r="AD113" s="26"/>
      <c r="AE113" s="27"/>
      <c r="AF113" s="27"/>
    </row>
    <row r="114" spans="2:32" ht="14.25" thickTop="1" thickBot="1" x14ac:dyDescent="0.25">
      <c r="B114" s="365" t="s">
        <v>42</v>
      </c>
      <c r="C114" s="364"/>
      <c r="D114" s="364"/>
      <c r="E114" s="383"/>
      <c r="F114" s="363" t="s">
        <v>174</v>
      </c>
      <c r="G114" s="362"/>
      <c r="H114" s="361"/>
      <c r="I114" s="360"/>
      <c r="J114" s="359"/>
      <c r="K114" s="361"/>
      <c r="L114" s="360"/>
      <c r="M114" s="359"/>
      <c r="N114" s="357">
        <v>468646.55</v>
      </c>
      <c r="O114" s="357">
        <v>468646.55</v>
      </c>
      <c r="P114" s="357">
        <v>468646.55</v>
      </c>
      <c r="Q114" s="357">
        <v>120000</v>
      </c>
      <c r="R114" s="357">
        <v>0</v>
      </c>
      <c r="S114" s="357"/>
      <c r="T114" s="358"/>
      <c r="U114" s="357"/>
      <c r="V114" s="357"/>
      <c r="W114" s="356"/>
      <c r="X114" s="355" t="s">
        <v>409</v>
      </c>
      <c r="Y114" s="355"/>
      <c r="Z114" s="355"/>
      <c r="AA114" s="355"/>
      <c r="AB114" s="355"/>
      <c r="AC114" s="14"/>
      <c r="AD114" s="26"/>
      <c r="AE114" s="27"/>
      <c r="AF114" s="27"/>
    </row>
    <row r="115" spans="2:32" ht="14.25" thickTop="1" thickBot="1" x14ac:dyDescent="0.25">
      <c r="B115" s="177" t="s">
        <v>114</v>
      </c>
      <c r="C115" s="178"/>
      <c r="D115" s="178"/>
      <c r="E115" s="382"/>
      <c r="F115" s="309" t="s">
        <v>411</v>
      </c>
      <c r="G115" s="326"/>
      <c r="H115" s="368"/>
      <c r="I115" s="368"/>
      <c r="J115" s="368"/>
      <c r="K115" s="368"/>
      <c r="L115" s="368"/>
      <c r="M115" s="368"/>
      <c r="N115" s="323">
        <v>8888.56</v>
      </c>
      <c r="O115" s="323">
        <v>8888.56</v>
      </c>
      <c r="P115" s="323">
        <v>8888.56</v>
      </c>
      <c r="Q115" s="323"/>
      <c r="R115" s="323">
        <v>0</v>
      </c>
      <c r="S115" s="323"/>
      <c r="T115" s="367"/>
      <c r="U115" s="323"/>
      <c r="V115" s="323"/>
      <c r="W115" s="366"/>
      <c r="X115" s="23" t="s">
        <v>410</v>
      </c>
      <c r="Y115" s="23"/>
      <c r="Z115" s="23"/>
      <c r="AA115" s="23"/>
      <c r="AB115" s="23"/>
      <c r="AC115" s="14"/>
      <c r="AD115" s="26"/>
      <c r="AE115" s="27"/>
      <c r="AF115" s="27"/>
    </row>
    <row r="116" spans="2:32" ht="14.25" thickTop="1" thickBot="1" x14ac:dyDescent="0.25">
      <c r="B116" s="365" t="s">
        <v>42</v>
      </c>
      <c r="C116" s="364"/>
      <c r="D116" s="364"/>
      <c r="E116" s="383"/>
      <c r="F116" s="363" t="s">
        <v>177</v>
      </c>
      <c r="G116" s="362"/>
      <c r="H116" s="361"/>
      <c r="I116" s="360"/>
      <c r="J116" s="359"/>
      <c r="K116" s="361"/>
      <c r="L116" s="360"/>
      <c r="M116" s="359"/>
      <c r="N116" s="357">
        <v>8888.56</v>
      </c>
      <c r="O116" s="357">
        <v>8888.56</v>
      </c>
      <c r="P116" s="357">
        <v>8888.56</v>
      </c>
      <c r="Q116" s="357"/>
      <c r="R116" s="357">
        <v>0</v>
      </c>
      <c r="S116" s="357"/>
      <c r="T116" s="358"/>
      <c r="U116" s="357"/>
      <c r="V116" s="357"/>
      <c r="W116" s="356"/>
      <c r="X116" s="355" t="s">
        <v>412</v>
      </c>
      <c r="Y116" s="355"/>
      <c r="Z116" s="355"/>
      <c r="AA116" s="355"/>
      <c r="AB116" s="355"/>
      <c r="AC116" s="14"/>
      <c r="AD116" s="26"/>
      <c r="AE116" s="27"/>
      <c r="AF116" s="27"/>
    </row>
    <row r="117" spans="2:32" ht="13.5" thickTop="1" x14ac:dyDescent="0.2">
      <c r="B117" s="177" t="s">
        <v>114</v>
      </c>
      <c r="C117" s="178"/>
      <c r="D117" s="178"/>
      <c r="E117" s="382"/>
      <c r="F117" s="309" t="s">
        <v>414</v>
      </c>
      <c r="G117" s="326"/>
      <c r="H117" s="368"/>
      <c r="I117" s="368"/>
      <c r="J117" s="368"/>
      <c r="K117" s="368"/>
      <c r="L117" s="368"/>
      <c r="M117" s="368"/>
      <c r="N117" s="323">
        <v>85000</v>
      </c>
      <c r="O117" s="323">
        <v>85000</v>
      </c>
      <c r="P117" s="323">
        <v>85000</v>
      </c>
      <c r="Q117" s="323"/>
      <c r="R117" s="323">
        <v>0</v>
      </c>
      <c r="S117" s="323"/>
      <c r="T117" s="367"/>
      <c r="U117" s="323"/>
      <c r="V117" s="323"/>
      <c r="W117" s="366"/>
      <c r="X117" s="23" t="s">
        <v>413</v>
      </c>
      <c r="Y117" s="23"/>
      <c r="Z117" s="23"/>
      <c r="AA117" s="23"/>
      <c r="AB117" s="23"/>
      <c r="AC117" s="14"/>
      <c r="AD117" s="26"/>
      <c r="AE117" s="27"/>
      <c r="AF117" s="27"/>
    </row>
    <row r="118" spans="2:32" ht="13.5" thickBot="1" x14ac:dyDescent="0.25">
      <c r="B118" s="177" t="s">
        <v>179</v>
      </c>
      <c r="C118" s="178"/>
      <c r="D118" s="178"/>
      <c r="E118" s="382"/>
      <c r="F118" s="309" t="s">
        <v>414</v>
      </c>
      <c r="G118" s="326"/>
      <c r="H118" s="368"/>
      <c r="I118" s="368"/>
      <c r="J118" s="368"/>
      <c r="K118" s="368"/>
      <c r="L118" s="368"/>
      <c r="M118" s="368"/>
      <c r="N118" s="323">
        <v>297440</v>
      </c>
      <c r="O118" s="323">
        <v>297440</v>
      </c>
      <c r="P118" s="323">
        <v>297440</v>
      </c>
      <c r="Q118" s="323"/>
      <c r="R118" s="323">
        <v>0</v>
      </c>
      <c r="S118" s="323"/>
      <c r="T118" s="367"/>
      <c r="U118" s="323"/>
      <c r="V118" s="323"/>
      <c r="W118" s="366"/>
      <c r="X118" s="23" t="s">
        <v>415</v>
      </c>
      <c r="Y118" s="23"/>
      <c r="Z118" s="23"/>
      <c r="AA118" s="23"/>
      <c r="AB118" s="23"/>
      <c r="AC118" s="14"/>
      <c r="AD118" s="26"/>
      <c r="AE118" s="27"/>
      <c r="AF118" s="27"/>
    </row>
    <row r="119" spans="2:32" ht="14.25" thickTop="1" thickBot="1" x14ac:dyDescent="0.25">
      <c r="B119" s="365" t="s">
        <v>42</v>
      </c>
      <c r="C119" s="364"/>
      <c r="D119" s="364"/>
      <c r="E119" s="383"/>
      <c r="F119" s="363" t="s">
        <v>180</v>
      </c>
      <c r="G119" s="362"/>
      <c r="H119" s="361"/>
      <c r="I119" s="360"/>
      <c r="J119" s="359"/>
      <c r="K119" s="361"/>
      <c r="L119" s="360"/>
      <c r="M119" s="359"/>
      <c r="N119" s="357">
        <v>382440</v>
      </c>
      <c r="O119" s="357">
        <v>382440</v>
      </c>
      <c r="P119" s="357">
        <v>382440</v>
      </c>
      <c r="Q119" s="357"/>
      <c r="R119" s="357">
        <v>0</v>
      </c>
      <c r="S119" s="357"/>
      <c r="T119" s="358"/>
      <c r="U119" s="357"/>
      <c r="V119" s="357"/>
      <c r="W119" s="356"/>
      <c r="X119" s="355" t="s">
        <v>416</v>
      </c>
      <c r="Y119" s="355"/>
      <c r="Z119" s="355"/>
      <c r="AA119" s="355"/>
      <c r="AB119" s="355"/>
      <c r="AC119" s="14"/>
      <c r="AD119" s="26"/>
      <c r="AE119" s="27"/>
      <c r="AF119" s="27"/>
    </row>
    <row r="120" spans="2:32" ht="13.5" thickTop="1" x14ac:dyDescent="0.2">
      <c r="B120" s="177" t="s">
        <v>114</v>
      </c>
      <c r="C120" s="178"/>
      <c r="D120" s="178"/>
      <c r="E120" s="382"/>
      <c r="F120" s="309" t="s">
        <v>418</v>
      </c>
      <c r="G120" s="326"/>
      <c r="H120" s="368"/>
      <c r="I120" s="368"/>
      <c r="J120" s="368"/>
      <c r="K120" s="368"/>
      <c r="L120" s="368"/>
      <c r="M120" s="368"/>
      <c r="N120" s="323">
        <v>794883.84</v>
      </c>
      <c r="O120" s="323">
        <v>794883.84</v>
      </c>
      <c r="P120" s="323">
        <v>794883.84</v>
      </c>
      <c r="Q120" s="323"/>
      <c r="R120" s="323">
        <v>0</v>
      </c>
      <c r="S120" s="323"/>
      <c r="T120" s="367"/>
      <c r="U120" s="323"/>
      <c r="V120" s="323"/>
      <c r="W120" s="366"/>
      <c r="X120" s="23" t="s">
        <v>417</v>
      </c>
      <c r="Y120" s="23"/>
      <c r="Z120" s="23"/>
      <c r="AA120" s="23"/>
      <c r="AB120" s="23"/>
      <c r="AC120" s="14"/>
      <c r="AD120" s="26"/>
      <c r="AE120" s="27"/>
      <c r="AF120" s="27"/>
    </row>
    <row r="121" spans="2:32" x14ac:dyDescent="0.2">
      <c r="B121" s="177" t="s">
        <v>114</v>
      </c>
      <c r="C121" s="178"/>
      <c r="D121" s="178"/>
      <c r="E121" s="382"/>
      <c r="F121" s="309" t="s">
        <v>420</v>
      </c>
      <c r="G121" s="326"/>
      <c r="H121" s="368"/>
      <c r="I121" s="368"/>
      <c r="J121" s="368"/>
      <c r="K121" s="368"/>
      <c r="L121" s="368"/>
      <c r="M121" s="368"/>
      <c r="N121" s="323">
        <v>450845.44</v>
      </c>
      <c r="O121" s="323">
        <v>450845.44</v>
      </c>
      <c r="P121" s="323">
        <v>295861.5</v>
      </c>
      <c r="Q121" s="323"/>
      <c r="R121" s="323">
        <v>154983.94</v>
      </c>
      <c r="S121" s="323"/>
      <c r="T121" s="367">
        <v>113815.24</v>
      </c>
      <c r="U121" s="323"/>
      <c r="V121" s="323"/>
      <c r="W121" s="366"/>
      <c r="X121" s="23" t="s">
        <v>419</v>
      </c>
      <c r="Y121" s="23"/>
      <c r="Z121" s="23"/>
      <c r="AA121" s="23"/>
      <c r="AB121" s="23"/>
      <c r="AC121" s="14"/>
      <c r="AD121" s="26"/>
      <c r="AE121" s="27"/>
      <c r="AF121" s="27"/>
    </row>
    <row r="122" spans="2:32" x14ac:dyDescent="0.2">
      <c r="B122" s="177" t="s">
        <v>179</v>
      </c>
      <c r="C122" s="178"/>
      <c r="D122" s="178"/>
      <c r="E122" s="382"/>
      <c r="F122" s="309" t="s">
        <v>420</v>
      </c>
      <c r="G122" s="326"/>
      <c r="H122" s="368"/>
      <c r="I122" s="368"/>
      <c r="J122" s="368"/>
      <c r="K122" s="368"/>
      <c r="L122" s="368"/>
      <c r="M122" s="368"/>
      <c r="N122" s="323">
        <v>22560</v>
      </c>
      <c r="O122" s="323">
        <v>22560</v>
      </c>
      <c r="P122" s="323">
        <v>22560</v>
      </c>
      <c r="Q122" s="323"/>
      <c r="R122" s="323">
        <v>0</v>
      </c>
      <c r="S122" s="323"/>
      <c r="T122" s="367"/>
      <c r="U122" s="323"/>
      <c r="V122" s="323"/>
      <c r="W122" s="366"/>
      <c r="X122" s="23" t="s">
        <v>421</v>
      </c>
      <c r="Y122" s="23"/>
      <c r="Z122" s="23"/>
      <c r="AA122" s="23"/>
      <c r="AB122" s="23"/>
      <c r="AC122" s="14"/>
      <c r="AD122" s="26"/>
      <c r="AE122" s="27"/>
      <c r="AF122" s="27"/>
    </row>
    <row r="123" spans="2:32" x14ac:dyDescent="0.2">
      <c r="B123" s="177" t="s">
        <v>173</v>
      </c>
      <c r="C123" s="178"/>
      <c r="D123" s="178"/>
      <c r="E123" s="382"/>
      <c r="F123" s="309" t="s">
        <v>418</v>
      </c>
      <c r="G123" s="326"/>
      <c r="H123" s="368"/>
      <c r="I123" s="368"/>
      <c r="J123" s="368"/>
      <c r="K123" s="368"/>
      <c r="L123" s="368"/>
      <c r="M123" s="368"/>
      <c r="N123" s="323">
        <v>86118.75</v>
      </c>
      <c r="O123" s="323">
        <v>86118.75</v>
      </c>
      <c r="P123" s="323">
        <v>86118.75</v>
      </c>
      <c r="Q123" s="323"/>
      <c r="R123" s="323">
        <v>0</v>
      </c>
      <c r="S123" s="323"/>
      <c r="T123" s="367"/>
      <c r="U123" s="323"/>
      <c r="V123" s="323"/>
      <c r="W123" s="366"/>
      <c r="X123" s="23" t="s">
        <v>422</v>
      </c>
      <c r="Y123" s="23"/>
      <c r="Z123" s="23"/>
      <c r="AA123" s="23"/>
      <c r="AB123" s="23"/>
      <c r="AC123" s="14"/>
      <c r="AD123" s="26"/>
      <c r="AE123" s="27"/>
      <c r="AF123" s="27"/>
    </row>
    <row r="124" spans="2:32" ht="13.5" thickBot="1" x14ac:dyDescent="0.25">
      <c r="B124" s="177" t="s">
        <v>173</v>
      </c>
      <c r="C124" s="178"/>
      <c r="D124" s="178"/>
      <c r="E124" s="382"/>
      <c r="F124" s="309" t="s">
        <v>420</v>
      </c>
      <c r="G124" s="326"/>
      <c r="H124" s="368"/>
      <c r="I124" s="368"/>
      <c r="J124" s="368"/>
      <c r="K124" s="368"/>
      <c r="L124" s="368"/>
      <c r="M124" s="368"/>
      <c r="N124" s="323">
        <v>1962</v>
      </c>
      <c r="O124" s="323">
        <v>1962</v>
      </c>
      <c r="P124" s="323">
        <v>1962</v>
      </c>
      <c r="Q124" s="323"/>
      <c r="R124" s="323">
        <v>0</v>
      </c>
      <c r="S124" s="323"/>
      <c r="T124" s="367"/>
      <c r="U124" s="323"/>
      <c r="V124" s="323"/>
      <c r="W124" s="366"/>
      <c r="X124" s="23" t="s">
        <v>423</v>
      </c>
      <c r="Y124" s="23"/>
      <c r="Z124" s="23"/>
      <c r="AA124" s="23"/>
      <c r="AB124" s="23"/>
      <c r="AC124" s="14"/>
      <c r="AD124" s="26"/>
      <c r="AE124" s="27"/>
      <c r="AF124" s="27"/>
    </row>
    <row r="125" spans="2:32" ht="14.25" thickTop="1" thickBot="1" x14ac:dyDescent="0.25">
      <c r="B125" s="365" t="s">
        <v>42</v>
      </c>
      <c r="C125" s="364"/>
      <c r="D125" s="364"/>
      <c r="E125" s="383"/>
      <c r="F125" s="363" t="s">
        <v>182</v>
      </c>
      <c r="G125" s="362"/>
      <c r="H125" s="361"/>
      <c r="I125" s="360"/>
      <c r="J125" s="359"/>
      <c r="K125" s="361"/>
      <c r="L125" s="360"/>
      <c r="M125" s="359"/>
      <c r="N125" s="357">
        <v>1356370.03</v>
      </c>
      <c r="O125" s="357">
        <v>1356370.03</v>
      </c>
      <c r="P125" s="357">
        <v>1201386.0900000001</v>
      </c>
      <c r="Q125" s="357"/>
      <c r="R125" s="357">
        <v>154983.94</v>
      </c>
      <c r="S125" s="357"/>
      <c r="T125" s="358">
        <v>113815.24</v>
      </c>
      <c r="U125" s="357"/>
      <c r="V125" s="357"/>
      <c r="W125" s="356"/>
      <c r="X125" s="355" t="s">
        <v>424</v>
      </c>
      <c r="Y125" s="355"/>
      <c r="Z125" s="355"/>
      <c r="AA125" s="355"/>
      <c r="AB125" s="355"/>
      <c r="AC125" s="14"/>
      <c r="AD125" s="26"/>
      <c r="AE125" s="27"/>
      <c r="AF125" s="27"/>
    </row>
    <row r="126" spans="2:32" ht="14.25" thickTop="1" thickBot="1" x14ac:dyDescent="0.25">
      <c r="B126" s="177" t="s">
        <v>88</v>
      </c>
      <c r="C126" s="178"/>
      <c r="D126" s="178"/>
      <c r="E126" s="382"/>
      <c r="F126" s="309" t="s">
        <v>426</v>
      </c>
      <c r="G126" s="326"/>
      <c r="H126" s="368"/>
      <c r="I126" s="368"/>
      <c r="J126" s="368"/>
      <c r="K126" s="368"/>
      <c r="L126" s="368"/>
      <c r="M126" s="368"/>
      <c r="N126" s="323">
        <v>500.93</v>
      </c>
      <c r="O126" s="323">
        <v>500.93</v>
      </c>
      <c r="P126" s="323">
        <v>500.93</v>
      </c>
      <c r="Q126" s="323">
        <v>65</v>
      </c>
      <c r="R126" s="323">
        <v>0</v>
      </c>
      <c r="S126" s="323"/>
      <c r="T126" s="367"/>
      <c r="U126" s="323"/>
      <c r="V126" s="323"/>
      <c r="W126" s="366"/>
      <c r="X126" s="23" t="s">
        <v>425</v>
      </c>
      <c r="Y126" s="23"/>
      <c r="Z126" s="23"/>
      <c r="AA126" s="23"/>
      <c r="AB126" s="23"/>
      <c r="AC126" s="14"/>
      <c r="AD126" s="26"/>
      <c r="AE126" s="27"/>
      <c r="AF126" s="27"/>
    </row>
    <row r="127" spans="2:32" ht="14.25" thickTop="1" thickBot="1" x14ac:dyDescent="0.25">
      <c r="B127" s="365" t="s">
        <v>42</v>
      </c>
      <c r="C127" s="364"/>
      <c r="D127" s="364"/>
      <c r="E127" s="383"/>
      <c r="F127" s="363" t="s">
        <v>184</v>
      </c>
      <c r="G127" s="362"/>
      <c r="H127" s="361"/>
      <c r="I127" s="360"/>
      <c r="J127" s="359"/>
      <c r="K127" s="361"/>
      <c r="L127" s="360"/>
      <c r="M127" s="359"/>
      <c r="N127" s="357">
        <v>500.93</v>
      </c>
      <c r="O127" s="357">
        <v>500.93</v>
      </c>
      <c r="P127" s="357">
        <v>500.93</v>
      </c>
      <c r="Q127" s="357">
        <v>65</v>
      </c>
      <c r="R127" s="357">
        <v>0</v>
      </c>
      <c r="S127" s="357"/>
      <c r="T127" s="358"/>
      <c r="U127" s="357"/>
      <c r="V127" s="357"/>
      <c r="W127" s="356"/>
      <c r="X127" s="355" t="s">
        <v>427</v>
      </c>
      <c r="Y127" s="355"/>
      <c r="Z127" s="355"/>
      <c r="AA127" s="355"/>
      <c r="AB127" s="355"/>
      <c r="AC127" s="14"/>
      <c r="AD127" s="26"/>
      <c r="AE127" s="27"/>
      <c r="AF127" s="27"/>
    </row>
    <row r="128" spans="2:32" ht="31.5" thickTop="1" thickBot="1" x14ac:dyDescent="0.45">
      <c r="B128" s="354" t="s">
        <v>269</v>
      </c>
      <c r="C128" s="353"/>
      <c r="D128" s="353"/>
      <c r="E128" s="384"/>
      <c r="F128" s="352" t="s">
        <v>429</v>
      </c>
      <c r="G128" s="351"/>
      <c r="H128" s="350"/>
      <c r="I128" s="350"/>
      <c r="J128" s="350"/>
      <c r="K128" s="350"/>
      <c r="L128" s="350"/>
      <c r="M128" s="350"/>
      <c r="N128" s="348">
        <v>5072590.66</v>
      </c>
      <c r="O128" s="348">
        <v>5072590.66</v>
      </c>
      <c r="P128" s="348">
        <v>4916565.72</v>
      </c>
      <c r="Q128" s="348">
        <v>462465.37</v>
      </c>
      <c r="R128" s="348">
        <v>156024.94</v>
      </c>
      <c r="S128" s="348"/>
      <c r="T128" s="349">
        <v>114856.24</v>
      </c>
      <c r="U128" s="348"/>
      <c r="V128" s="348"/>
      <c r="W128" s="347"/>
      <c r="X128" s="346" t="s">
        <v>428</v>
      </c>
      <c r="Y128" s="23"/>
      <c r="Z128" s="23"/>
      <c r="AA128" s="23"/>
      <c r="AB128" s="23"/>
      <c r="AC128" s="14"/>
      <c r="AD128" s="26"/>
      <c r="AE128" s="27"/>
      <c r="AF128" s="27"/>
    </row>
    <row r="129" spans="2:32" ht="13.5" thickTop="1" x14ac:dyDescent="0.2">
      <c r="B129" s="177" t="s">
        <v>80</v>
      </c>
      <c r="C129" s="178"/>
      <c r="D129" s="178"/>
      <c r="E129" s="382"/>
      <c r="F129" s="309" t="s">
        <v>431</v>
      </c>
      <c r="G129" s="326"/>
      <c r="H129" s="368"/>
      <c r="I129" s="368"/>
      <c r="J129" s="368"/>
      <c r="K129" s="368"/>
      <c r="L129" s="368"/>
      <c r="M129" s="368"/>
      <c r="N129" s="323">
        <v>122054</v>
      </c>
      <c r="O129" s="323"/>
      <c r="P129" s="323">
        <v>119254</v>
      </c>
      <c r="Q129" s="323"/>
      <c r="R129" s="323">
        <v>2800</v>
      </c>
      <c r="S129" s="323"/>
      <c r="T129" s="367"/>
      <c r="U129" s="323"/>
      <c r="V129" s="323"/>
      <c r="W129" s="366"/>
      <c r="X129" s="23" t="s">
        <v>430</v>
      </c>
      <c r="Y129" s="23"/>
      <c r="Z129" s="23"/>
      <c r="AA129" s="23"/>
      <c r="AB129" s="23"/>
      <c r="AC129" s="14"/>
      <c r="AD129" s="26"/>
      <c r="AE129" s="27"/>
      <c r="AF129" s="27"/>
    </row>
    <row r="130" spans="2:32" x14ac:dyDescent="0.2">
      <c r="B130" s="177" t="s">
        <v>85</v>
      </c>
      <c r="C130" s="178"/>
      <c r="D130" s="178"/>
      <c r="E130" s="382"/>
      <c r="F130" s="309" t="s">
        <v>431</v>
      </c>
      <c r="G130" s="326"/>
      <c r="H130" s="368"/>
      <c r="I130" s="368"/>
      <c r="J130" s="368"/>
      <c r="K130" s="368"/>
      <c r="L130" s="368"/>
      <c r="M130" s="368"/>
      <c r="N130" s="323">
        <v>7837</v>
      </c>
      <c r="O130" s="323"/>
      <c r="P130" s="323">
        <v>7837</v>
      </c>
      <c r="Q130" s="323"/>
      <c r="R130" s="323">
        <v>0</v>
      </c>
      <c r="S130" s="323"/>
      <c r="T130" s="367"/>
      <c r="U130" s="323"/>
      <c r="V130" s="323"/>
      <c r="W130" s="366"/>
      <c r="X130" s="23" t="s">
        <v>432</v>
      </c>
      <c r="Y130" s="23"/>
      <c r="Z130" s="23"/>
      <c r="AA130" s="23"/>
      <c r="AB130" s="23"/>
      <c r="AC130" s="14"/>
      <c r="AD130" s="26"/>
      <c r="AE130" s="27"/>
      <c r="AF130" s="27"/>
    </row>
    <row r="131" spans="2:32" x14ac:dyDescent="0.2">
      <c r="B131" s="177" t="s">
        <v>86</v>
      </c>
      <c r="C131" s="178"/>
      <c r="D131" s="178"/>
      <c r="E131" s="382"/>
      <c r="F131" s="309" t="s">
        <v>431</v>
      </c>
      <c r="G131" s="326"/>
      <c r="H131" s="368"/>
      <c r="I131" s="368"/>
      <c r="J131" s="368"/>
      <c r="K131" s="368"/>
      <c r="L131" s="368"/>
      <c r="M131" s="368"/>
      <c r="N131" s="323">
        <v>12887</v>
      </c>
      <c r="O131" s="323"/>
      <c r="P131" s="323">
        <v>12887</v>
      </c>
      <c r="Q131" s="323"/>
      <c r="R131" s="323">
        <v>0</v>
      </c>
      <c r="S131" s="323"/>
      <c r="T131" s="367"/>
      <c r="U131" s="323"/>
      <c r="V131" s="323"/>
      <c r="W131" s="366"/>
      <c r="X131" s="23" t="s">
        <v>433</v>
      </c>
      <c r="Y131" s="23"/>
      <c r="Z131" s="23"/>
      <c r="AA131" s="23"/>
      <c r="AB131" s="23"/>
      <c r="AC131" s="14"/>
      <c r="AD131" s="26"/>
      <c r="AE131" s="27"/>
      <c r="AF131" s="27"/>
    </row>
    <row r="132" spans="2:32" x14ac:dyDescent="0.2">
      <c r="B132" s="177" t="s">
        <v>87</v>
      </c>
      <c r="C132" s="178"/>
      <c r="D132" s="178"/>
      <c r="E132" s="382"/>
      <c r="F132" s="309" t="s">
        <v>431</v>
      </c>
      <c r="G132" s="326"/>
      <c r="H132" s="368"/>
      <c r="I132" s="368"/>
      <c r="J132" s="368"/>
      <c r="K132" s="368"/>
      <c r="L132" s="368"/>
      <c r="M132" s="368"/>
      <c r="N132" s="323">
        <v>169486</v>
      </c>
      <c r="O132" s="323"/>
      <c r="P132" s="323">
        <v>169486</v>
      </c>
      <c r="Q132" s="323"/>
      <c r="R132" s="323">
        <v>0</v>
      </c>
      <c r="S132" s="323"/>
      <c r="T132" s="367"/>
      <c r="U132" s="323"/>
      <c r="V132" s="323"/>
      <c r="W132" s="366"/>
      <c r="X132" s="23" t="s">
        <v>434</v>
      </c>
      <c r="Y132" s="23"/>
      <c r="Z132" s="23"/>
      <c r="AA132" s="23"/>
      <c r="AB132" s="23"/>
      <c r="AC132" s="14"/>
      <c r="AD132" s="26"/>
      <c r="AE132" s="27"/>
      <c r="AF132" s="27"/>
    </row>
    <row r="133" spans="2:32" ht="13.5" thickBot="1" x14ac:dyDescent="0.25">
      <c r="B133" s="177" t="s">
        <v>88</v>
      </c>
      <c r="C133" s="178"/>
      <c r="D133" s="178"/>
      <c r="E133" s="382"/>
      <c r="F133" s="309" t="s">
        <v>431</v>
      </c>
      <c r="G133" s="326"/>
      <c r="H133" s="368"/>
      <c r="I133" s="368"/>
      <c r="J133" s="368"/>
      <c r="K133" s="368"/>
      <c r="L133" s="368"/>
      <c r="M133" s="368"/>
      <c r="N133" s="323">
        <v>21752</v>
      </c>
      <c r="O133" s="323"/>
      <c r="P133" s="323">
        <v>21752</v>
      </c>
      <c r="Q133" s="323"/>
      <c r="R133" s="323">
        <v>0</v>
      </c>
      <c r="S133" s="323"/>
      <c r="T133" s="367"/>
      <c r="U133" s="323"/>
      <c r="V133" s="323"/>
      <c r="W133" s="366"/>
      <c r="X133" s="23" t="s">
        <v>435</v>
      </c>
      <c r="Y133" s="23"/>
      <c r="Z133" s="23"/>
      <c r="AA133" s="23"/>
      <c r="AB133" s="23"/>
      <c r="AC133" s="14"/>
      <c r="AD133" s="26"/>
      <c r="AE133" s="27"/>
      <c r="AF133" s="27"/>
    </row>
    <row r="134" spans="2:32" ht="14.25" thickTop="1" thickBot="1" x14ac:dyDescent="0.25">
      <c r="B134" s="365" t="s">
        <v>42</v>
      </c>
      <c r="C134" s="364"/>
      <c r="D134" s="364"/>
      <c r="E134" s="383"/>
      <c r="F134" s="363" t="s">
        <v>186</v>
      </c>
      <c r="G134" s="362"/>
      <c r="H134" s="361"/>
      <c r="I134" s="360"/>
      <c r="J134" s="359"/>
      <c r="K134" s="361"/>
      <c r="L134" s="360"/>
      <c r="M134" s="359"/>
      <c r="N134" s="357">
        <v>334016</v>
      </c>
      <c r="O134" s="357"/>
      <c r="P134" s="357">
        <v>331216</v>
      </c>
      <c r="Q134" s="357"/>
      <c r="R134" s="357">
        <v>2800</v>
      </c>
      <c r="S134" s="357"/>
      <c r="T134" s="358"/>
      <c r="U134" s="357"/>
      <c r="V134" s="357"/>
      <c r="W134" s="356"/>
      <c r="X134" s="355" t="s">
        <v>436</v>
      </c>
      <c r="Y134" s="355"/>
      <c r="Z134" s="355"/>
      <c r="AA134" s="355"/>
      <c r="AB134" s="355"/>
      <c r="AC134" s="14"/>
      <c r="AD134" s="26"/>
      <c r="AE134" s="27"/>
      <c r="AF134" s="27"/>
    </row>
    <row r="135" spans="2:32" ht="14.25" thickTop="1" thickBot="1" x14ac:dyDescent="0.25">
      <c r="B135" s="177" t="s">
        <v>187</v>
      </c>
      <c r="C135" s="178"/>
      <c r="D135" s="178"/>
      <c r="E135" s="382"/>
      <c r="F135" s="309" t="s">
        <v>438</v>
      </c>
      <c r="G135" s="326"/>
      <c r="H135" s="368"/>
      <c r="I135" s="368"/>
      <c r="J135" s="368"/>
      <c r="K135" s="368"/>
      <c r="L135" s="368"/>
      <c r="M135" s="368"/>
      <c r="N135" s="323">
        <v>1836</v>
      </c>
      <c r="O135" s="323"/>
      <c r="P135" s="323">
        <v>1836</v>
      </c>
      <c r="Q135" s="323"/>
      <c r="R135" s="323">
        <v>0</v>
      </c>
      <c r="S135" s="323"/>
      <c r="T135" s="367"/>
      <c r="U135" s="323"/>
      <c r="V135" s="323"/>
      <c r="W135" s="366"/>
      <c r="X135" s="23" t="s">
        <v>437</v>
      </c>
      <c r="Y135" s="23"/>
      <c r="Z135" s="23"/>
      <c r="AA135" s="23"/>
      <c r="AB135" s="23"/>
      <c r="AC135" s="14"/>
      <c r="AD135" s="26"/>
      <c r="AE135" s="27"/>
      <c r="AF135" s="27"/>
    </row>
    <row r="136" spans="2:32" ht="14.25" thickTop="1" thickBot="1" x14ac:dyDescent="0.25">
      <c r="B136" s="365" t="s">
        <v>42</v>
      </c>
      <c r="C136" s="364"/>
      <c r="D136" s="364"/>
      <c r="E136" s="383"/>
      <c r="F136" s="363" t="s">
        <v>189</v>
      </c>
      <c r="G136" s="362"/>
      <c r="H136" s="361"/>
      <c r="I136" s="360"/>
      <c r="J136" s="359"/>
      <c r="K136" s="361"/>
      <c r="L136" s="360"/>
      <c r="M136" s="359"/>
      <c r="N136" s="357">
        <v>1836</v>
      </c>
      <c r="O136" s="357"/>
      <c r="P136" s="357">
        <v>1836</v>
      </c>
      <c r="Q136" s="357"/>
      <c r="R136" s="357">
        <v>0</v>
      </c>
      <c r="S136" s="357"/>
      <c r="T136" s="358"/>
      <c r="U136" s="357"/>
      <c r="V136" s="357"/>
      <c r="W136" s="356"/>
      <c r="X136" s="355" t="s">
        <v>439</v>
      </c>
      <c r="Y136" s="355"/>
      <c r="Z136" s="355"/>
      <c r="AA136" s="355"/>
      <c r="AB136" s="355"/>
      <c r="AC136" s="14"/>
      <c r="AD136" s="26"/>
      <c r="AE136" s="27"/>
      <c r="AF136" s="27"/>
    </row>
    <row r="137" spans="2:32" ht="13.5" thickTop="1" x14ac:dyDescent="0.2">
      <c r="B137" s="177" t="s">
        <v>82</v>
      </c>
      <c r="C137" s="178"/>
      <c r="D137" s="178"/>
      <c r="E137" s="382"/>
      <c r="F137" s="309" t="s">
        <v>441</v>
      </c>
      <c r="G137" s="326"/>
      <c r="H137" s="368"/>
      <c r="I137" s="368"/>
      <c r="J137" s="368"/>
      <c r="K137" s="368"/>
      <c r="L137" s="368"/>
      <c r="M137" s="368"/>
      <c r="N137" s="323">
        <v>1978.52</v>
      </c>
      <c r="O137" s="323"/>
      <c r="P137" s="323">
        <v>1978.52</v>
      </c>
      <c r="Q137" s="323"/>
      <c r="R137" s="323">
        <v>0</v>
      </c>
      <c r="S137" s="323"/>
      <c r="T137" s="367"/>
      <c r="U137" s="323"/>
      <c r="V137" s="323"/>
      <c r="W137" s="366"/>
      <c r="X137" s="23" t="s">
        <v>440</v>
      </c>
      <c r="Y137" s="23"/>
      <c r="Z137" s="23"/>
      <c r="AA137" s="23"/>
      <c r="AB137" s="23"/>
      <c r="AC137" s="14"/>
      <c r="AD137" s="26"/>
      <c r="AE137" s="27"/>
      <c r="AF137" s="27"/>
    </row>
    <row r="138" spans="2:32" x14ac:dyDescent="0.2">
      <c r="B138" s="177" t="s">
        <v>90</v>
      </c>
      <c r="C138" s="178"/>
      <c r="D138" s="178"/>
      <c r="E138" s="382"/>
      <c r="F138" s="309" t="s">
        <v>441</v>
      </c>
      <c r="G138" s="326"/>
      <c r="H138" s="368"/>
      <c r="I138" s="368"/>
      <c r="J138" s="368"/>
      <c r="K138" s="368"/>
      <c r="L138" s="368"/>
      <c r="M138" s="368"/>
      <c r="N138" s="323">
        <v>120.56</v>
      </c>
      <c r="O138" s="323"/>
      <c r="P138" s="323">
        <v>120.56</v>
      </c>
      <c r="Q138" s="323"/>
      <c r="R138" s="323">
        <v>0</v>
      </c>
      <c r="S138" s="323"/>
      <c r="T138" s="367"/>
      <c r="U138" s="323"/>
      <c r="V138" s="323"/>
      <c r="W138" s="366"/>
      <c r="X138" s="23" t="s">
        <v>442</v>
      </c>
      <c r="Y138" s="23"/>
      <c r="Z138" s="23"/>
      <c r="AA138" s="23"/>
      <c r="AB138" s="23"/>
      <c r="AC138" s="14"/>
      <c r="AD138" s="26"/>
      <c r="AE138" s="27"/>
      <c r="AF138" s="27"/>
    </row>
    <row r="139" spans="2:32" x14ac:dyDescent="0.2">
      <c r="B139" s="177" t="s">
        <v>91</v>
      </c>
      <c r="C139" s="178"/>
      <c r="D139" s="178"/>
      <c r="E139" s="382"/>
      <c r="F139" s="309" t="s">
        <v>441</v>
      </c>
      <c r="G139" s="326"/>
      <c r="H139" s="368"/>
      <c r="I139" s="368"/>
      <c r="J139" s="368"/>
      <c r="K139" s="368"/>
      <c r="L139" s="368"/>
      <c r="M139" s="368"/>
      <c r="N139" s="323">
        <v>198.29</v>
      </c>
      <c r="O139" s="323"/>
      <c r="P139" s="323">
        <v>198.29</v>
      </c>
      <c r="Q139" s="323"/>
      <c r="R139" s="323">
        <v>0</v>
      </c>
      <c r="S139" s="323"/>
      <c r="T139" s="367"/>
      <c r="U139" s="323"/>
      <c r="V139" s="323"/>
      <c r="W139" s="366"/>
      <c r="X139" s="23" t="s">
        <v>443</v>
      </c>
      <c r="Y139" s="23"/>
      <c r="Z139" s="23"/>
      <c r="AA139" s="23"/>
      <c r="AB139" s="23"/>
      <c r="AC139" s="14"/>
      <c r="AD139" s="26"/>
      <c r="AE139" s="27"/>
      <c r="AF139" s="27"/>
    </row>
    <row r="140" spans="2:32" x14ac:dyDescent="0.2">
      <c r="B140" s="177" t="s">
        <v>92</v>
      </c>
      <c r="C140" s="178"/>
      <c r="D140" s="178"/>
      <c r="E140" s="382"/>
      <c r="F140" s="309" t="s">
        <v>441</v>
      </c>
      <c r="G140" s="326"/>
      <c r="H140" s="368"/>
      <c r="I140" s="368"/>
      <c r="J140" s="368"/>
      <c r="K140" s="368"/>
      <c r="L140" s="368"/>
      <c r="M140" s="368"/>
      <c r="N140" s="323">
        <v>2607.44</v>
      </c>
      <c r="O140" s="323"/>
      <c r="P140" s="323">
        <v>2607.44</v>
      </c>
      <c r="Q140" s="323"/>
      <c r="R140" s="323">
        <v>0</v>
      </c>
      <c r="S140" s="323"/>
      <c r="T140" s="367"/>
      <c r="U140" s="323"/>
      <c r="V140" s="323"/>
      <c r="W140" s="366"/>
      <c r="X140" s="23" t="s">
        <v>444</v>
      </c>
      <c r="Y140" s="23"/>
      <c r="Z140" s="23"/>
      <c r="AA140" s="23"/>
      <c r="AB140" s="23"/>
      <c r="AC140" s="14"/>
      <c r="AD140" s="26"/>
      <c r="AE140" s="27"/>
      <c r="AF140" s="27"/>
    </row>
    <row r="141" spans="2:32" ht="13.5" thickBot="1" x14ac:dyDescent="0.25">
      <c r="B141" s="177" t="s">
        <v>93</v>
      </c>
      <c r="C141" s="178"/>
      <c r="D141" s="178"/>
      <c r="E141" s="382"/>
      <c r="F141" s="309" t="s">
        <v>441</v>
      </c>
      <c r="G141" s="326"/>
      <c r="H141" s="368"/>
      <c r="I141" s="368"/>
      <c r="J141" s="368"/>
      <c r="K141" s="368"/>
      <c r="L141" s="368"/>
      <c r="M141" s="368"/>
      <c r="N141" s="323">
        <v>379.52</v>
      </c>
      <c r="O141" s="323"/>
      <c r="P141" s="323">
        <v>379.52</v>
      </c>
      <c r="Q141" s="323"/>
      <c r="R141" s="323">
        <v>0</v>
      </c>
      <c r="S141" s="323"/>
      <c r="T141" s="367"/>
      <c r="U141" s="323"/>
      <c r="V141" s="323"/>
      <c r="W141" s="366"/>
      <c r="X141" s="23" t="s">
        <v>445</v>
      </c>
      <c r="Y141" s="23"/>
      <c r="Z141" s="23"/>
      <c r="AA141" s="23"/>
      <c r="AB141" s="23"/>
      <c r="AC141" s="14"/>
      <c r="AD141" s="26"/>
      <c r="AE141" s="27"/>
      <c r="AF141" s="27"/>
    </row>
    <row r="142" spans="2:32" ht="14.25" thickTop="1" thickBot="1" x14ac:dyDescent="0.25">
      <c r="B142" s="365" t="s">
        <v>42</v>
      </c>
      <c r="C142" s="364"/>
      <c r="D142" s="364"/>
      <c r="E142" s="383"/>
      <c r="F142" s="363" t="s">
        <v>191</v>
      </c>
      <c r="G142" s="362"/>
      <c r="H142" s="361"/>
      <c r="I142" s="360"/>
      <c r="J142" s="359"/>
      <c r="K142" s="361"/>
      <c r="L142" s="360"/>
      <c r="M142" s="359"/>
      <c r="N142" s="357">
        <v>5284.33</v>
      </c>
      <c r="O142" s="357"/>
      <c r="P142" s="357">
        <v>5284.33</v>
      </c>
      <c r="Q142" s="357"/>
      <c r="R142" s="357">
        <v>0</v>
      </c>
      <c r="S142" s="357"/>
      <c r="T142" s="358"/>
      <c r="U142" s="357"/>
      <c r="V142" s="357"/>
      <c r="W142" s="356"/>
      <c r="X142" s="355" t="s">
        <v>446</v>
      </c>
      <c r="Y142" s="355"/>
      <c r="Z142" s="355"/>
      <c r="AA142" s="355"/>
      <c r="AB142" s="355"/>
      <c r="AC142" s="14"/>
      <c r="AD142" s="26"/>
      <c r="AE142" s="27"/>
      <c r="AF142" s="27"/>
    </row>
    <row r="143" spans="2:32" ht="13.5" thickTop="1" x14ac:dyDescent="0.2">
      <c r="B143" s="177" t="s">
        <v>80</v>
      </c>
      <c r="C143" s="178"/>
      <c r="D143" s="178"/>
      <c r="E143" s="382"/>
      <c r="F143" s="309" t="s">
        <v>448</v>
      </c>
      <c r="G143" s="326"/>
      <c r="H143" s="368"/>
      <c r="I143" s="368"/>
      <c r="J143" s="368"/>
      <c r="K143" s="368"/>
      <c r="L143" s="368"/>
      <c r="M143" s="368"/>
      <c r="N143" s="323">
        <v>119254</v>
      </c>
      <c r="O143" s="323"/>
      <c r="P143" s="323">
        <v>119254</v>
      </c>
      <c r="Q143" s="323"/>
      <c r="R143" s="323">
        <v>0</v>
      </c>
      <c r="S143" s="323"/>
      <c r="T143" s="367"/>
      <c r="U143" s="323"/>
      <c r="V143" s="323"/>
      <c r="W143" s="366"/>
      <c r="X143" s="23" t="s">
        <v>447</v>
      </c>
      <c r="Y143" s="23"/>
      <c r="Z143" s="23"/>
      <c r="AA143" s="23"/>
      <c r="AB143" s="23"/>
      <c r="AC143" s="14"/>
      <c r="AD143" s="26"/>
      <c r="AE143" s="27"/>
      <c r="AF143" s="27"/>
    </row>
    <row r="144" spans="2:32" x14ac:dyDescent="0.2">
      <c r="B144" s="177" t="s">
        <v>82</v>
      </c>
      <c r="C144" s="178"/>
      <c r="D144" s="178"/>
      <c r="E144" s="382"/>
      <c r="F144" s="309" t="s">
        <v>448</v>
      </c>
      <c r="G144" s="326"/>
      <c r="H144" s="368"/>
      <c r="I144" s="368"/>
      <c r="J144" s="368"/>
      <c r="K144" s="368"/>
      <c r="L144" s="368"/>
      <c r="M144" s="368"/>
      <c r="N144" s="323">
        <v>290681.92</v>
      </c>
      <c r="O144" s="323"/>
      <c r="P144" s="323">
        <v>290681.92</v>
      </c>
      <c r="Q144" s="323"/>
      <c r="R144" s="323">
        <v>0</v>
      </c>
      <c r="S144" s="323"/>
      <c r="T144" s="367"/>
      <c r="U144" s="323"/>
      <c r="V144" s="323"/>
      <c r="W144" s="366"/>
      <c r="X144" s="23" t="s">
        <v>449</v>
      </c>
      <c r="Y144" s="23"/>
      <c r="Z144" s="23"/>
      <c r="AA144" s="23"/>
      <c r="AB144" s="23"/>
      <c r="AC144" s="14"/>
      <c r="AD144" s="26"/>
      <c r="AE144" s="27"/>
      <c r="AF144" s="27"/>
    </row>
    <row r="145" spans="2:32" x14ac:dyDescent="0.2">
      <c r="B145" s="177" t="s">
        <v>187</v>
      </c>
      <c r="C145" s="178"/>
      <c r="D145" s="178"/>
      <c r="E145" s="382"/>
      <c r="F145" s="309" t="s">
        <v>448</v>
      </c>
      <c r="G145" s="326"/>
      <c r="H145" s="368"/>
      <c r="I145" s="368"/>
      <c r="J145" s="368"/>
      <c r="K145" s="368"/>
      <c r="L145" s="368"/>
      <c r="M145" s="368"/>
      <c r="N145" s="323">
        <v>1836</v>
      </c>
      <c r="O145" s="323"/>
      <c r="P145" s="323">
        <v>1836</v>
      </c>
      <c r="Q145" s="323"/>
      <c r="R145" s="323">
        <v>0</v>
      </c>
      <c r="S145" s="323"/>
      <c r="T145" s="367"/>
      <c r="U145" s="323"/>
      <c r="V145" s="323"/>
      <c r="W145" s="366"/>
      <c r="X145" s="23" t="s">
        <v>450</v>
      </c>
      <c r="Y145" s="23"/>
      <c r="Z145" s="23"/>
      <c r="AA145" s="23"/>
      <c r="AB145" s="23"/>
      <c r="AC145" s="14"/>
      <c r="AD145" s="26"/>
      <c r="AE145" s="27"/>
      <c r="AF145" s="27"/>
    </row>
    <row r="146" spans="2:32" x14ac:dyDescent="0.2">
      <c r="B146" s="177" t="s">
        <v>85</v>
      </c>
      <c r="C146" s="178"/>
      <c r="D146" s="178"/>
      <c r="E146" s="382"/>
      <c r="F146" s="309" t="s">
        <v>448</v>
      </c>
      <c r="G146" s="326"/>
      <c r="H146" s="368"/>
      <c r="I146" s="368"/>
      <c r="J146" s="368"/>
      <c r="K146" s="368"/>
      <c r="L146" s="368"/>
      <c r="M146" s="368"/>
      <c r="N146" s="323">
        <v>7837</v>
      </c>
      <c r="O146" s="323"/>
      <c r="P146" s="323">
        <v>7837</v>
      </c>
      <c r="Q146" s="323"/>
      <c r="R146" s="323">
        <v>0</v>
      </c>
      <c r="S146" s="323"/>
      <c r="T146" s="367"/>
      <c r="U146" s="323"/>
      <c r="V146" s="323"/>
      <c r="W146" s="366"/>
      <c r="X146" s="23" t="s">
        <v>451</v>
      </c>
      <c r="Y146" s="23"/>
      <c r="Z146" s="23"/>
      <c r="AA146" s="23"/>
      <c r="AB146" s="23"/>
      <c r="AC146" s="14"/>
      <c r="AD146" s="26"/>
      <c r="AE146" s="27"/>
      <c r="AF146" s="27"/>
    </row>
    <row r="147" spans="2:32" x14ac:dyDescent="0.2">
      <c r="B147" s="177" t="s">
        <v>90</v>
      </c>
      <c r="C147" s="178"/>
      <c r="D147" s="178"/>
      <c r="E147" s="382"/>
      <c r="F147" s="309" t="s">
        <v>448</v>
      </c>
      <c r="G147" s="326"/>
      <c r="H147" s="368"/>
      <c r="I147" s="368"/>
      <c r="J147" s="368"/>
      <c r="K147" s="368"/>
      <c r="L147" s="368"/>
      <c r="M147" s="368"/>
      <c r="N147" s="323">
        <v>18097.45</v>
      </c>
      <c r="O147" s="323"/>
      <c r="P147" s="323">
        <v>18097.45</v>
      </c>
      <c r="Q147" s="323"/>
      <c r="R147" s="323">
        <v>0</v>
      </c>
      <c r="S147" s="323"/>
      <c r="T147" s="367"/>
      <c r="U147" s="323"/>
      <c r="V147" s="323"/>
      <c r="W147" s="366"/>
      <c r="X147" s="23" t="s">
        <v>452</v>
      </c>
      <c r="Y147" s="23"/>
      <c r="Z147" s="23"/>
      <c r="AA147" s="23"/>
      <c r="AB147" s="23"/>
      <c r="AC147" s="14"/>
      <c r="AD147" s="26"/>
      <c r="AE147" s="27"/>
      <c r="AF147" s="27"/>
    </row>
    <row r="148" spans="2:32" x14ac:dyDescent="0.2">
      <c r="B148" s="177" t="s">
        <v>86</v>
      </c>
      <c r="C148" s="178"/>
      <c r="D148" s="178"/>
      <c r="E148" s="382"/>
      <c r="F148" s="309" t="s">
        <v>448</v>
      </c>
      <c r="G148" s="326"/>
      <c r="H148" s="368"/>
      <c r="I148" s="368"/>
      <c r="J148" s="368"/>
      <c r="K148" s="368"/>
      <c r="L148" s="368"/>
      <c r="M148" s="368"/>
      <c r="N148" s="323">
        <v>12887</v>
      </c>
      <c r="O148" s="323"/>
      <c r="P148" s="323">
        <v>12887</v>
      </c>
      <c r="Q148" s="323"/>
      <c r="R148" s="323">
        <v>0</v>
      </c>
      <c r="S148" s="323"/>
      <c r="T148" s="367"/>
      <c r="U148" s="323"/>
      <c r="V148" s="323"/>
      <c r="W148" s="366"/>
      <c r="X148" s="23" t="s">
        <v>453</v>
      </c>
      <c r="Y148" s="23"/>
      <c r="Z148" s="23"/>
      <c r="AA148" s="23"/>
      <c r="AB148" s="23"/>
      <c r="AC148" s="14"/>
      <c r="AD148" s="26"/>
      <c r="AE148" s="27"/>
      <c r="AF148" s="27"/>
    </row>
    <row r="149" spans="2:32" x14ac:dyDescent="0.2">
      <c r="B149" s="177" t="s">
        <v>91</v>
      </c>
      <c r="C149" s="178"/>
      <c r="D149" s="178"/>
      <c r="E149" s="382"/>
      <c r="F149" s="309" t="s">
        <v>448</v>
      </c>
      <c r="G149" s="326"/>
      <c r="H149" s="368"/>
      <c r="I149" s="368"/>
      <c r="J149" s="368"/>
      <c r="K149" s="368"/>
      <c r="L149" s="368"/>
      <c r="M149" s="368"/>
      <c r="N149" s="323">
        <v>29951.39</v>
      </c>
      <c r="O149" s="323"/>
      <c r="P149" s="323">
        <v>29951.39</v>
      </c>
      <c r="Q149" s="323"/>
      <c r="R149" s="323">
        <v>0</v>
      </c>
      <c r="S149" s="323"/>
      <c r="T149" s="367"/>
      <c r="U149" s="323"/>
      <c r="V149" s="323"/>
      <c r="W149" s="366"/>
      <c r="X149" s="23" t="s">
        <v>454</v>
      </c>
      <c r="Y149" s="23"/>
      <c r="Z149" s="23"/>
      <c r="AA149" s="23"/>
      <c r="AB149" s="23"/>
      <c r="AC149" s="14"/>
      <c r="AD149" s="26"/>
      <c r="AE149" s="27"/>
      <c r="AF149" s="27"/>
    </row>
    <row r="150" spans="2:32" x14ac:dyDescent="0.2">
      <c r="B150" s="177" t="s">
        <v>87</v>
      </c>
      <c r="C150" s="178"/>
      <c r="D150" s="178"/>
      <c r="E150" s="382"/>
      <c r="F150" s="309" t="s">
        <v>448</v>
      </c>
      <c r="G150" s="326"/>
      <c r="H150" s="368"/>
      <c r="I150" s="368"/>
      <c r="J150" s="368"/>
      <c r="K150" s="368"/>
      <c r="L150" s="368"/>
      <c r="M150" s="368"/>
      <c r="N150" s="323">
        <v>169486</v>
      </c>
      <c r="O150" s="323"/>
      <c r="P150" s="323">
        <v>169486</v>
      </c>
      <c r="Q150" s="323"/>
      <c r="R150" s="323">
        <v>0</v>
      </c>
      <c r="S150" s="323"/>
      <c r="T150" s="367"/>
      <c r="U150" s="323"/>
      <c r="V150" s="323"/>
      <c r="W150" s="366"/>
      <c r="X150" s="23" t="s">
        <v>455</v>
      </c>
      <c r="Y150" s="23"/>
      <c r="Z150" s="23"/>
      <c r="AA150" s="23"/>
      <c r="AB150" s="23"/>
      <c r="AC150" s="14"/>
      <c r="AD150" s="26"/>
      <c r="AE150" s="27"/>
      <c r="AF150" s="27"/>
    </row>
    <row r="151" spans="2:32" x14ac:dyDescent="0.2">
      <c r="B151" s="177" t="s">
        <v>92</v>
      </c>
      <c r="C151" s="178"/>
      <c r="D151" s="178"/>
      <c r="E151" s="382"/>
      <c r="F151" s="309" t="s">
        <v>448</v>
      </c>
      <c r="G151" s="326"/>
      <c r="H151" s="368"/>
      <c r="I151" s="368"/>
      <c r="J151" s="368"/>
      <c r="K151" s="368"/>
      <c r="L151" s="368"/>
      <c r="M151" s="368"/>
      <c r="N151" s="323">
        <v>391074.44</v>
      </c>
      <c r="O151" s="323"/>
      <c r="P151" s="323">
        <v>391074.44</v>
      </c>
      <c r="Q151" s="323"/>
      <c r="R151" s="323">
        <v>0</v>
      </c>
      <c r="S151" s="323"/>
      <c r="T151" s="367"/>
      <c r="U151" s="323"/>
      <c r="V151" s="323"/>
      <c r="W151" s="366"/>
      <c r="X151" s="23" t="s">
        <v>456</v>
      </c>
      <c r="Y151" s="23"/>
      <c r="Z151" s="23"/>
      <c r="AA151" s="23"/>
      <c r="AB151" s="23"/>
      <c r="AC151" s="14"/>
      <c r="AD151" s="26"/>
      <c r="AE151" s="27"/>
      <c r="AF151" s="27"/>
    </row>
    <row r="152" spans="2:32" x14ac:dyDescent="0.2">
      <c r="B152" s="177" t="s">
        <v>88</v>
      </c>
      <c r="C152" s="178"/>
      <c r="D152" s="178"/>
      <c r="E152" s="382"/>
      <c r="F152" s="309" t="s">
        <v>448</v>
      </c>
      <c r="G152" s="326"/>
      <c r="H152" s="368"/>
      <c r="I152" s="368"/>
      <c r="J152" s="368"/>
      <c r="K152" s="368"/>
      <c r="L152" s="368"/>
      <c r="M152" s="368"/>
      <c r="N152" s="323">
        <v>21752</v>
      </c>
      <c r="O152" s="323"/>
      <c r="P152" s="323">
        <v>21752</v>
      </c>
      <c r="Q152" s="323"/>
      <c r="R152" s="323">
        <v>0</v>
      </c>
      <c r="S152" s="323"/>
      <c r="T152" s="367"/>
      <c r="U152" s="323"/>
      <c r="V152" s="323"/>
      <c r="W152" s="366"/>
      <c r="X152" s="23" t="s">
        <v>457</v>
      </c>
      <c r="Y152" s="23"/>
      <c r="Z152" s="23"/>
      <c r="AA152" s="23"/>
      <c r="AB152" s="23"/>
      <c r="AC152" s="14"/>
      <c r="AD152" s="26"/>
      <c r="AE152" s="27"/>
      <c r="AF152" s="27"/>
    </row>
    <row r="153" spans="2:32" ht="13.5" thickBot="1" x14ac:dyDescent="0.25">
      <c r="B153" s="177" t="s">
        <v>93</v>
      </c>
      <c r="C153" s="178"/>
      <c r="D153" s="178"/>
      <c r="E153" s="382"/>
      <c r="F153" s="309" t="s">
        <v>448</v>
      </c>
      <c r="G153" s="326"/>
      <c r="H153" s="368"/>
      <c r="I153" s="368"/>
      <c r="J153" s="368"/>
      <c r="K153" s="368"/>
      <c r="L153" s="368"/>
      <c r="M153" s="368"/>
      <c r="N153" s="323">
        <v>58370.49</v>
      </c>
      <c r="O153" s="323"/>
      <c r="P153" s="323">
        <v>58370.49</v>
      </c>
      <c r="Q153" s="323"/>
      <c r="R153" s="323">
        <v>0</v>
      </c>
      <c r="S153" s="323"/>
      <c r="T153" s="367"/>
      <c r="U153" s="323"/>
      <c r="V153" s="323"/>
      <c r="W153" s="366"/>
      <c r="X153" s="23" t="s">
        <v>458</v>
      </c>
      <c r="Y153" s="23"/>
      <c r="Z153" s="23"/>
      <c r="AA153" s="23"/>
      <c r="AB153" s="23"/>
      <c r="AC153" s="14"/>
      <c r="AD153" s="26"/>
      <c r="AE153" s="27"/>
      <c r="AF153" s="27"/>
    </row>
    <row r="154" spans="2:32" ht="14.25" thickTop="1" thickBot="1" x14ac:dyDescent="0.25">
      <c r="B154" s="365" t="s">
        <v>42</v>
      </c>
      <c r="C154" s="364"/>
      <c r="D154" s="364"/>
      <c r="E154" s="383"/>
      <c r="F154" s="363" t="s">
        <v>193</v>
      </c>
      <c r="G154" s="362"/>
      <c r="H154" s="361"/>
      <c r="I154" s="360"/>
      <c r="J154" s="359"/>
      <c r="K154" s="361"/>
      <c r="L154" s="360"/>
      <c r="M154" s="359"/>
      <c r="N154" s="357">
        <v>1121227.69</v>
      </c>
      <c r="O154" s="357"/>
      <c r="P154" s="357">
        <v>1121227.69</v>
      </c>
      <c r="Q154" s="357"/>
      <c r="R154" s="357">
        <v>0</v>
      </c>
      <c r="S154" s="357"/>
      <c r="T154" s="358"/>
      <c r="U154" s="357"/>
      <c r="V154" s="357"/>
      <c r="W154" s="356"/>
      <c r="X154" s="355" t="s">
        <v>459</v>
      </c>
      <c r="Y154" s="355"/>
      <c r="Z154" s="355"/>
      <c r="AA154" s="355"/>
      <c r="AB154" s="355"/>
      <c r="AC154" s="14"/>
      <c r="AD154" s="26"/>
      <c r="AE154" s="27"/>
      <c r="AF154" s="27"/>
    </row>
    <row r="155" spans="2:32" ht="13.5" thickTop="1" x14ac:dyDescent="0.2">
      <c r="B155" s="177" t="s">
        <v>82</v>
      </c>
      <c r="C155" s="178"/>
      <c r="D155" s="178"/>
      <c r="E155" s="382"/>
      <c r="F155" s="309" t="s">
        <v>461</v>
      </c>
      <c r="G155" s="326"/>
      <c r="H155" s="368"/>
      <c r="I155" s="368"/>
      <c r="J155" s="368"/>
      <c r="K155" s="368"/>
      <c r="L155" s="368"/>
      <c r="M155" s="368"/>
      <c r="N155" s="323">
        <v>296881.91999999998</v>
      </c>
      <c r="O155" s="323"/>
      <c r="P155" s="323">
        <v>290681.92</v>
      </c>
      <c r="Q155" s="323"/>
      <c r="R155" s="323">
        <v>6200</v>
      </c>
      <c r="S155" s="323"/>
      <c r="T155" s="367"/>
      <c r="U155" s="323"/>
      <c r="V155" s="323"/>
      <c r="W155" s="366"/>
      <c r="X155" s="23" t="s">
        <v>460</v>
      </c>
      <c r="Y155" s="23"/>
      <c r="Z155" s="23"/>
      <c r="AA155" s="23"/>
      <c r="AB155" s="23"/>
      <c r="AC155" s="14"/>
      <c r="AD155" s="26"/>
      <c r="AE155" s="27"/>
      <c r="AF155" s="27"/>
    </row>
    <row r="156" spans="2:32" x14ac:dyDescent="0.2">
      <c r="B156" s="177" t="s">
        <v>90</v>
      </c>
      <c r="C156" s="178"/>
      <c r="D156" s="178"/>
      <c r="E156" s="382"/>
      <c r="F156" s="309" t="s">
        <v>461</v>
      </c>
      <c r="G156" s="326"/>
      <c r="H156" s="368"/>
      <c r="I156" s="368"/>
      <c r="J156" s="368"/>
      <c r="K156" s="368"/>
      <c r="L156" s="368"/>
      <c r="M156" s="368"/>
      <c r="N156" s="323">
        <v>18097.45</v>
      </c>
      <c r="O156" s="323"/>
      <c r="P156" s="323">
        <v>18097.45</v>
      </c>
      <c r="Q156" s="323"/>
      <c r="R156" s="323">
        <v>0</v>
      </c>
      <c r="S156" s="323"/>
      <c r="T156" s="367"/>
      <c r="U156" s="323"/>
      <c r="V156" s="323"/>
      <c r="W156" s="366"/>
      <c r="X156" s="23" t="s">
        <v>462</v>
      </c>
      <c r="Y156" s="23"/>
      <c r="Z156" s="23"/>
      <c r="AA156" s="23"/>
      <c r="AB156" s="23"/>
      <c r="AC156" s="14"/>
      <c r="AD156" s="26"/>
      <c r="AE156" s="27"/>
      <c r="AF156" s="27"/>
    </row>
    <row r="157" spans="2:32" x14ac:dyDescent="0.2">
      <c r="B157" s="177" t="s">
        <v>91</v>
      </c>
      <c r="C157" s="178"/>
      <c r="D157" s="178"/>
      <c r="E157" s="382"/>
      <c r="F157" s="309" t="s">
        <v>461</v>
      </c>
      <c r="G157" s="326"/>
      <c r="H157" s="368"/>
      <c r="I157" s="368"/>
      <c r="J157" s="368"/>
      <c r="K157" s="368"/>
      <c r="L157" s="368"/>
      <c r="M157" s="368"/>
      <c r="N157" s="323">
        <v>29951.39</v>
      </c>
      <c r="O157" s="323"/>
      <c r="P157" s="323">
        <v>29951.39</v>
      </c>
      <c r="Q157" s="323"/>
      <c r="R157" s="323">
        <v>0</v>
      </c>
      <c r="S157" s="323"/>
      <c r="T157" s="367"/>
      <c r="U157" s="323"/>
      <c r="V157" s="323"/>
      <c r="W157" s="366"/>
      <c r="X157" s="23" t="s">
        <v>463</v>
      </c>
      <c r="Y157" s="23"/>
      <c r="Z157" s="23"/>
      <c r="AA157" s="23"/>
      <c r="AB157" s="23"/>
      <c r="AC157" s="14"/>
      <c r="AD157" s="26"/>
      <c r="AE157" s="27"/>
      <c r="AF157" s="27"/>
    </row>
    <row r="158" spans="2:32" x14ac:dyDescent="0.2">
      <c r="B158" s="177" t="s">
        <v>92</v>
      </c>
      <c r="C158" s="178"/>
      <c r="D158" s="178"/>
      <c r="E158" s="382"/>
      <c r="F158" s="309" t="s">
        <v>461</v>
      </c>
      <c r="G158" s="326"/>
      <c r="H158" s="368"/>
      <c r="I158" s="368"/>
      <c r="J158" s="368"/>
      <c r="K158" s="368"/>
      <c r="L158" s="368"/>
      <c r="M158" s="368"/>
      <c r="N158" s="323">
        <v>391074.44</v>
      </c>
      <c r="O158" s="323"/>
      <c r="P158" s="323">
        <v>391074.44</v>
      </c>
      <c r="Q158" s="323"/>
      <c r="R158" s="323">
        <v>0</v>
      </c>
      <c r="S158" s="323"/>
      <c r="T158" s="367"/>
      <c r="U158" s="323"/>
      <c r="V158" s="323"/>
      <c r="W158" s="366"/>
      <c r="X158" s="23" t="s">
        <v>464</v>
      </c>
      <c r="Y158" s="23"/>
      <c r="Z158" s="23"/>
      <c r="AA158" s="23"/>
      <c r="AB158" s="23"/>
      <c r="AC158" s="14"/>
      <c r="AD158" s="26"/>
      <c r="AE158" s="27"/>
      <c r="AF158" s="27"/>
    </row>
    <row r="159" spans="2:32" ht="13.5" thickBot="1" x14ac:dyDescent="0.25">
      <c r="B159" s="177" t="s">
        <v>93</v>
      </c>
      <c r="C159" s="178"/>
      <c r="D159" s="178"/>
      <c r="E159" s="382"/>
      <c r="F159" s="309" t="s">
        <v>461</v>
      </c>
      <c r="G159" s="326"/>
      <c r="H159" s="368"/>
      <c r="I159" s="368"/>
      <c r="J159" s="368"/>
      <c r="K159" s="368"/>
      <c r="L159" s="368"/>
      <c r="M159" s="368"/>
      <c r="N159" s="323">
        <v>58370.49</v>
      </c>
      <c r="O159" s="323"/>
      <c r="P159" s="323">
        <v>58370.49</v>
      </c>
      <c r="Q159" s="323"/>
      <c r="R159" s="323">
        <v>0</v>
      </c>
      <c r="S159" s="323"/>
      <c r="T159" s="367"/>
      <c r="U159" s="323"/>
      <c r="V159" s="323"/>
      <c r="W159" s="366"/>
      <c r="X159" s="23" t="s">
        <v>465</v>
      </c>
      <c r="Y159" s="23"/>
      <c r="Z159" s="23"/>
      <c r="AA159" s="23"/>
      <c r="AB159" s="23"/>
      <c r="AC159" s="14"/>
      <c r="AD159" s="26"/>
      <c r="AE159" s="27"/>
      <c r="AF159" s="27"/>
    </row>
    <row r="160" spans="2:32" ht="14.25" thickTop="1" thickBot="1" x14ac:dyDescent="0.25">
      <c r="B160" s="365" t="s">
        <v>42</v>
      </c>
      <c r="C160" s="364"/>
      <c r="D160" s="364"/>
      <c r="E160" s="383"/>
      <c r="F160" s="363" t="s">
        <v>195</v>
      </c>
      <c r="G160" s="362"/>
      <c r="H160" s="361"/>
      <c r="I160" s="360"/>
      <c r="J160" s="359"/>
      <c r="K160" s="361"/>
      <c r="L160" s="360"/>
      <c r="M160" s="359"/>
      <c r="N160" s="357">
        <v>794375.69</v>
      </c>
      <c r="O160" s="357"/>
      <c r="P160" s="357">
        <v>788175.69</v>
      </c>
      <c r="Q160" s="357"/>
      <c r="R160" s="357">
        <v>6200</v>
      </c>
      <c r="S160" s="357"/>
      <c r="T160" s="358"/>
      <c r="U160" s="357"/>
      <c r="V160" s="357"/>
      <c r="W160" s="356"/>
      <c r="X160" s="355" t="s">
        <v>466</v>
      </c>
      <c r="Y160" s="355"/>
      <c r="Z160" s="355"/>
      <c r="AA160" s="355"/>
      <c r="AB160" s="355"/>
      <c r="AC160" s="14"/>
      <c r="AD160" s="26"/>
      <c r="AE160" s="27"/>
      <c r="AF160" s="27"/>
    </row>
    <row r="161" spans="2:32" ht="31.5" thickTop="1" thickBot="1" x14ac:dyDescent="0.45">
      <c r="B161" s="354" t="s">
        <v>269</v>
      </c>
      <c r="C161" s="353"/>
      <c r="D161" s="353"/>
      <c r="E161" s="384"/>
      <c r="F161" s="352" t="s">
        <v>468</v>
      </c>
      <c r="G161" s="351"/>
      <c r="H161" s="350"/>
      <c r="I161" s="350"/>
      <c r="J161" s="350"/>
      <c r="K161" s="350"/>
      <c r="L161" s="350"/>
      <c r="M161" s="350"/>
      <c r="N161" s="348">
        <v>2256739.71</v>
      </c>
      <c r="O161" s="348"/>
      <c r="P161" s="348">
        <v>2247739.71</v>
      </c>
      <c r="Q161" s="348"/>
      <c r="R161" s="348">
        <v>9000</v>
      </c>
      <c r="S161" s="348"/>
      <c r="T161" s="349"/>
      <c r="U161" s="348"/>
      <c r="V161" s="348"/>
      <c r="W161" s="347"/>
      <c r="X161" s="346" t="s">
        <v>467</v>
      </c>
      <c r="Y161" s="23"/>
      <c r="Z161" s="23"/>
      <c r="AA161" s="23"/>
      <c r="AB161" s="23"/>
      <c r="AC161" s="14"/>
      <c r="AD161" s="26"/>
      <c r="AE161" s="27"/>
      <c r="AF161" s="27"/>
    </row>
    <row r="162" spans="2:32" ht="13.5" thickTop="1" x14ac:dyDescent="0.2">
      <c r="B162" s="177" t="s">
        <v>80</v>
      </c>
      <c r="C162" s="178"/>
      <c r="D162" s="178"/>
      <c r="E162" s="382"/>
      <c r="F162" s="309" t="s">
        <v>470</v>
      </c>
      <c r="G162" s="326"/>
      <c r="H162" s="368"/>
      <c r="I162" s="368"/>
      <c r="J162" s="368"/>
      <c r="K162" s="368"/>
      <c r="L162" s="368"/>
      <c r="M162" s="368"/>
      <c r="N162" s="323">
        <v>2735.23</v>
      </c>
      <c r="O162" s="323"/>
      <c r="P162" s="323">
        <v>2735.23</v>
      </c>
      <c r="Q162" s="323"/>
      <c r="R162" s="323">
        <v>0</v>
      </c>
      <c r="S162" s="323"/>
      <c r="T162" s="367"/>
      <c r="U162" s="323"/>
      <c r="V162" s="323"/>
      <c r="W162" s="366"/>
      <c r="X162" s="23" t="s">
        <v>469</v>
      </c>
      <c r="Y162" s="23"/>
      <c r="Z162" s="23"/>
      <c r="AA162" s="23"/>
      <c r="AB162" s="23"/>
      <c r="AC162" s="14"/>
      <c r="AD162" s="26"/>
      <c r="AE162" s="27"/>
      <c r="AF162" s="27"/>
    </row>
    <row r="163" spans="2:32" x14ac:dyDescent="0.2">
      <c r="B163" s="177" t="s">
        <v>85</v>
      </c>
      <c r="C163" s="178"/>
      <c r="D163" s="178"/>
      <c r="E163" s="382"/>
      <c r="F163" s="309" t="s">
        <v>470</v>
      </c>
      <c r="G163" s="326"/>
      <c r="H163" s="368"/>
      <c r="I163" s="368"/>
      <c r="J163" s="368"/>
      <c r="K163" s="368"/>
      <c r="L163" s="368"/>
      <c r="M163" s="368"/>
      <c r="N163" s="323">
        <v>602.82000000000005</v>
      </c>
      <c r="O163" s="323"/>
      <c r="P163" s="323">
        <v>602.82000000000005</v>
      </c>
      <c r="Q163" s="323"/>
      <c r="R163" s="323">
        <v>0</v>
      </c>
      <c r="S163" s="323"/>
      <c r="T163" s="367"/>
      <c r="U163" s="323"/>
      <c r="V163" s="323"/>
      <c r="W163" s="366"/>
      <c r="X163" s="23" t="s">
        <v>471</v>
      </c>
      <c r="Y163" s="23"/>
      <c r="Z163" s="23"/>
      <c r="AA163" s="23"/>
      <c r="AB163" s="23"/>
      <c r="AC163" s="14"/>
      <c r="AD163" s="26"/>
      <c r="AE163" s="27"/>
      <c r="AF163" s="27"/>
    </row>
    <row r="164" spans="2:32" x14ac:dyDescent="0.2">
      <c r="B164" s="177" t="s">
        <v>86</v>
      </c>
      <c r="C164" s="178"/>
      <c r="D164" s="178"/>
      <c r="E164" s="382"/>
      <c r="F164" s="309" t="s">
        <v>470</v>
      </c>
      <c r="G164" s="326"/>
      <c r="H164" s="368"/>
      <c r="I164" s="368"/>
      <c r="J164" s="368"/>
      <c r="K164" s="368"/>
      <c r="L164" s="368"/>
      <c r="M164" s="368"/>
      <c r="N164" s="323">
        <v>991.46</v>
      </c>
      <c r="O164" s="323"/>
      <c r="P164" s="323">
        <v>991.46</v>
      </c>
      <c r="Q164" s="323"/>
      <c r="R164" s="323">
        <v>0</v>
      </c>
      <c r="S164" s="323"/>
      <c r="T164" s="367"/>
      <c r="U164" s="323"/>
      <c r="V164" s="323"/>
      <c r="W164" s="366"/>
      <c r="X164" s="23" t="s">
        <v>472</v>
      </c>
      <c r="Y164" s="23"/>
      <c r="Z164" s="23"/>
      <c r="AA164" s="23"/>
      <c r="AB164" s="23"/>
      <c r="AC164" s="14"/>
      <c r="AD164" s="26"/>
      <c r="AE164" s="27"/>
      <c r="AF164" s="27"/>
    </row>
    <row r="165" spans="2:32" x14ac:dyDescent="0.2">
      <c r="B165" s="177" t="s">
        <v>87</v>
      </c>
      <c r="C165" s="178"/>
      <c r="D165" s="178"/>
      <c r="E165" s="382"/>
      <c r="F165" s="309" t="s">
        <v>470</v>
      </c>
      <c r="G165" s="326"/>
      <c r="H165" s="368"/>
      <c r="I165" s="368"/>
      <c r="J165" s="368"/>
      <c r="K165" s="368"/>
      <c r="L165" s="368"/>
      <c r="M165" s="368"/>
      <c r="N165" s="323">
        <v>3621.94</v>
      </c>
      <c r="O165" s="323"/>
      <c r="P165" s="323">
        <v>3621.94</v>
      </c>
      <c r="Q165" s="323"/>
      <c r="R165" s="323">
        <v>0</v>
      </c>
      <c r="S165" s="323"/>
      <c r="T165" s="367"/>
      <c r="U165" s="323"/>
      <c r="V165" s="323"/>
      <c r="W165" s="366"/>
      <c r="X165" s="23" t="s">
        <v>473</v>
      </c>
      <c r="Y165" s="23"/>
      <c r="Z165" s="23"/>
      <c r="AA165" s="23"/>
      <c r="AB165" s="23"/>
      <c r="AC165" s="14"/>
      <c r="AD165" s="26"/>
      <c r="AE165" s="27"/>
      <c r="AF165" s="27"/>
    </row>
    <row r="166" spans="2:32" ht="13.5" thickBot="1" x14ac:dyDescent="0.25">
      <c r="B166" s="177" t="s">
        <v>88</v>
      </c>
      <c r="C166" s="178"/>
      <c r="D166" s="178"/>
      <c r="E166" s="382"/>
      <c r="F166" s="309" t="s">
        <v>470</v>
      </c>
      <c r="G166" s="326"/>
      <c r="H166" s="368"/>
      <c r="I166" s="368"/>
      <c r="J166" s="368"/>
      <c r="K166" s="368"/>
      <c r="L166" s="368"/>
      <c r="M166" s="368"/>
      <c r="N166" s="323">
        <v>302.92</v>
      </c>
      <c r="O166" s="323"/>
      <c r="P166" s="323">
        <v>302.92</v>
      </c>
      <c r="Q166" s="323"/>
      <c r="R166" s="323">
        <v>0</v>
      </c>
      <c r="S166" s="323"/>
      <c r="T166" s="367"/>
      <c r="U166" s="323"/>
      <c r="V166" s="323"/>
      <c r="W166" s="366"/>
      <c r="X166" s="23" t="s">
        <v>474</v>
      </c>
      <c r="Y166" s="23"/>
      <c r="Z166" s="23"/>
      <c r="AA166" s="23"/>
      <c r="AB166" s="23"/>
      <c r="AC166" s="14"/>
      <c r="AD166" s="26"/>
      <c r="AE166" s="27"/>
      <c r="AF166" s="27"/>
    </row>
    <row r="167" spans="2:32" ht="14.25" thickTop="1" thickBot="1" x14ac:dyDescent="0.25">
      <c r="B167" s="365" t="s">
        <v>42</v>
      </c>
      <c r="C167" s="364"/>
      <c r="D167" s="364"/>
      <c r="E167" s="383"/>
      <c r="F167" s="363" t="s">
        <v>197</v>
      </c>
      <c r="G167" s="362"/>
      <c r="H167" s="361"/>
      <c r="I167" s="360"/>
      <c r="J167" s="359"/>
      <c r="K167" s="361"/>
      <c r="L167" s="360"/>
      <c r="M167" s="359"/>
      <c r="N167" s="357">
        <v>8254.3700000000008</v>
      </c>
      <c r="O167" s="357"/>
      <c r="P167" s="357">
        <v>8254.3700000000008</v>
      </c>
      <c r="Q167" s="357"/>
      <c r="R167" s="357">
        <v>0</v>
      </c>
      <c r="S167" s="357"/>
      <c r="T167" s="358"/>
      <c r="U167" s="357"/>
      <c r="V167" s="357"/>
      <c r="W167" s="356"/>
      <c r="X167" s="355" t="s">
        <v>475</v>
      </c>
      <c r="Y167" s="355"/>
      <c r="Z167" s="355"/>
      <c r="AA167" s="355"/>
      <c r="AB167" s="355"/>
      <c r="AC167" s="14"/>
      <c r="AD167" s="26"/>
      <c r="AE167" s="27"/>
      <c r="AF167" s="27"/>
    </row>
    <row r="168" spans="2:32" ht="31.5" thickTop="1" thickBot="1" x14ac:dyDescent="0.45">
      <c r="B168" s="354" t="s">
        <v>269</v>
      </c>
      <c r="C168" s="353"/>
      <c r="D168" s="353"/>
      <c r="E168" s="384"/>
      <c r="F168" s="352" t="s">
        <v>477</v>
      </c>
      <c r="G168" s="351"/>
      <c r="H168" s="350"/>
      <c r="I168" s="350"/>
      <c r="J168" s="350"/>
      <c r="K168" s="350"/>
      <c r="L168" s="350"/>
      <c r="M168" s="350"/>
      <c r="N168" s="348">
        <v>8254.3700000000008</v>
      </c>
      <c r="O168" s="348"/>
      <c r="P168" s="348">
        <v>8254.3700000000008</v>
      </c>
      <c r="Q168" s="348"/>
      <c r="R168" s="348">
        <v>0</v>
      </c>
      <c r="S168" s="348"/>
      <c r="T168" s="349"/>
      <c r="U168" s="348"/>
      <c r="V168" s="348"/>
      <c r="W168" s="347"/>
      <c r="X168" s="346" t="s">
        <v>476</v>
      </c>
      <c r="Y168" s="23"/>
      <c r="Z168" s="23"/>
      <c r="AA168" s="23"/>
      <c r="AB168" s="23"/>
      <c r="AC168" s="14"/>
      <c r="AD168" s="26"/>
      <c r="AE168" s="27"/>
      <c r="AF168" s="27"/>
    </row>
    <row r="169" spans="2:32" ht="6.75" hidden="1" customHeight="1" thickTop="1" thickBot="1" x14ac:dyDescent="0.25">
      <c r="B169" s="345"/>
      <c r="C169" s="344"/>
      <c r="D169" s="344"/>
      <c r="E169" s="344"/>
      <c r="F169" s="343"/>
      <c r="G169" s="342"/>
      <c r="H169" s="341"/>
      <c r="I169" s="341"/>
      <c r="J169" s="341"/>
      <c r="K169" s="341"/>
      <c r="L169" s="341"/>
      <c r="M169" s="341"/>
      <c r="N169" s="339"/>
      <c r="O169" s="339"/>
      <c r="P169" s="339"/>
      <c r="Q169" s="339"/>
      <c r="R169" s="339"/>
      <c r="S169" s="339"/>
      <c r="T169" s="340"/>
      <c r="U169" s="339"/>
      <c r="V169" s="339"/>
      <c r="W169" s="338"/>
      <c r="X169" s="2"/>
      <c r="Y169" s="2"/>
      <c r="Z169" s="2"/>
      <c r="AA169" s="2"/>
      <c r="AB169" s="2"/>
      <c r="AC169" s="2"/>
      <c r="AD169" s="26"/>
      <c r="AE169" s="27"/>
      <c r="AF169" s="27"/>
    </row>
    <row r="170" spans="2:32" ht="14.25" thickTop="1" thickBot="1" x14ac:dyDescent="0.25">
      <c r="B170" s="319" t="s">
        <v>68</v>
      </c>
      <c r="C170" s="319"/>
      <c r="D170" s="319"/>
      <c r="E170" s="319"/>
      <c r="F170" s="337"/>
      <c r="G170" s="336">
        <v>15960.7</v>
      </c>
      <c r="H170" s="335"/>
      <c r="I170" s="335"/>
      <c r="J170" s="335"/>
      <c r="K170" s="335"/>
      <c r="L170" s="335"/>
      <c r="M170" s="335"/>
      <c r="N170" s="314">
        <v>115358728.75</v>
      </c>
      <c r="O170" s="314">
        <v>22871289.02</v>
      </c>
      <c r="P170" s="314">
        <v>114600142.34</v>
      </c>
      <c r="Q170" s="314">
        <v>2876596.59</v>
      </c>
      <c r="R170" s="314">
        <v>774547.11</v>
      </c>
      <c r="S170" s="314"/>
      <c r="T170" s="314">
        <v>343281.68</v>
      </c>
      <c r="U170" s="314">
        <v>15960.7</v>
      </c>
      <c r="V170" s="314">
        <v>0</v>
      </c>
      <c r="W170" s="334">
        <v>0</v>
      </c>
      <c r="X170" s="311"/>
      <c r="Y170" s="311"/>
      <c r="Z170" s="311"/>
      <c r="AA170" s="311"/>
      <c r="AB170" s="311"/>
      <c r="AC170" s="2"/>
      <c r="AD170" s="27"/>
      <c r="AE170" s="27"/>
      <c r="AF170" s="27"/>
    </row>
    <row r="171" spans="2:32" x14ac:dyDescent="0.2">
      <c r="B171" s="177" t="s">
        <v>107</v>
      </c>
      <c r="C171" s="178"/>
      <c r="D171" s="178"/>
      <c r="E171" s="382"/>
      <c r="F171" s="309" t="s">
        <v>103</v>
      </c>
      <c r="G171" s="326"/>
      <c r="H171" s="325" t="s">
        <v>70</v>
      </c>
      <c r="I171" s="325"/>
      <c r="J171" s="325"/>
      <c r="K171" s="325" t="s">
        <v>70</v>
      </c>
      <c r="L171" s="325"/>
      <c r="M171" s="325"/>
      <c r="N171" s="323">
        <v>1697400</v>
      </c>
      <c r="O171" s="322" t="s">
        <v>70</v>
      </c>
      <c r="P171" s="323">
        <v>1697400</v>
      </c>
      <c r="Q171" s="322" t="s">
        <v>70</v>
      </c>
      <c r="R171" s="323">
        <v>0</v>
      </c>
      <c r="S171" s="322" t="s">
        <v>70</v>
      </c>
      <c r="T171" s="324" t="s">
        <v>70</v>
      </c>
      <c r="U171" s="323"/>
      <c r="V171" s="322" t="s">
        <v>70</v>
      </c>
      <c r="W171" s="321" t="s">
        <v>70</v>
      </c>
      <c r="X171" s="23" t="s">
        <v>242</v>
      </c>
      <c r="Y171" s="23"/>
      <c r="Z171" s="23"/>
      <c r="AA171" s="23"/>
      <c r="AB171" s="23"/>
      <c r="AC171" s="2"/>
      <c r="AD171" s="27"/>
      <c r="AE171" s="27"/>
      <c r="AF171" s="27"/>
    </row>
    <row r="172" spans="2:32" x14ac:dyDescent="0.2">
      <c r="B172" s="177" t="s">
        <v>109</v>
      </c>
      <c r="C172" s="178"/>
      <c r="D172" s="178"/>
      <c r="E172" s="382"/>
      <c r="F172" s="309" t="s">
        <v>110</v>
      </c>
      <c r="G172" s="326"/>
      <c r="H172" s="325" t="s">
        <v>70</v>
      </c>
      <c r="I172" s="325"/>
      <c r="J172" s="325"/>
      <c r="K172" s="325" t="s">
        <v>70</v>
      </c>
      <c r="L172" s="325"/>
      <c r="M172" s="325"/>
      <c r="N172" s="323">
        <v>211300</v>
      </c>
      <c r="O172" s="322" t="s">
        <v>70</v>
      </c>
      <c r="P172" s="323">
        <v>211300</v>
      </c>
      <c r="Q172" s="322" t="s">
        <v>70</v>
      </c>
      <c r="R172" s="323">
        <v>0</v>
      </c>
      <c r="S172" s="322" t="s">
        <v>70</v>
      </c>
      <c r="T172" s="324" t="s">
        <v>70</v>
      </c>
      <c r="U172" s="323"/>
      <c r="V172" s="322" t="s">
        <v>70</v>
      </c>
      <c r="W172" s="321" t="s">
        <v>70</v>
      </c>
      <c r="X172" s="23" t="s">
        <v>243</v>
      </c>
      <c r="Y172" s="23"/>
      <c r="Z172" s="23"/>
      <c r="AA172" s="23"/>
      <c r="AB172" s="23"/>
      <c r="AC172" s="2"/>
      <c r="AD172" s="27"/>
      <c r="AE172" s="27"/>
      <c r="AF172" s="27"/>
    </row>
    <row r="173" spans="2:32" x14ac:dyDescent="0.2">
      <c r="B173" s="177" t="s">
        <v>96</v>
      </c>
      <c r="C173" s="178"/>
      <c r="D173" s="178"/>
      <c r="E173" s="382"/>
      <c r="F173" s="309" t="s">
        <v>110</v>
      </c>
      <c r="G173" s="326"/>
      <c r="H173" s="325" t="s">
        <v>70</v>
      </c>
      <c r="I173" s="325"/>
      <c r="J173" s="325"/>
      <c r="K173" s="325" t="s">
        <v>70</v>
      </c>
      <c r="L173" s="325"/>
      <c r="M173" s="325"/>
      <c r="N173" s="323">
        <v>3216500</v>
      </c>
      <c r="O173" s="322" t="s">
        <v>70</v>
      </c>
      <c r="P173" s="323">
        <v>3216500</v>
      </c>
      <c r="Q173" s="322" t="s">
        <v>70</v>
      </c>
      <c r="R173" s="323">
        <v>0</v>
      </c>
      <c r="S173" s="322" t="s">
        <v>70</v>
      </c>
      <c r="T173" s="324" t="s">
        <v>70</v>
      </c>
      <c r="U173" s="323"/>
      <c r="V173" s="322" t="s">
        <v>70</v>
      </c>
      <c r="W173" s="321" t="s">
        <v>70</v>
      </c>
      <c r="X173" s="23" t="s">
        <v>244</v>
      </c>
      <c r="Y173" s="23"/>
      <c r="Z173" s="23"/>
      <c r="AA173" s="23"/>
      <c r="AB173" s="23"/>
      <c r="AC173" s="2"/>
      <c r="AD173" s="27"/>
      <c r="AE173" s="27"/>
      <c r="AF173" s="27"/>
    </row>
    <row r="174" spans="2:32" x14ac:dyDescent="0.2">
      <c r="B174" s="177" t="s">
        <v>107</v>
      </c>
      <c r="C174" s="178"/>
      <c r="D174" s="178"/>
      <c r="E174" s="382"/>
      <c r="F174" s="309" t="s">
        <v>110</v>
      </c>
      <c r="G174" s="326"/>
      <c r="H174" s="325" t="s">
        <v>70</v>
      </c>
      <c r="I174" s="325"/>
      <c r="J174" s="325"/>
      <c r="K174" s="325" t="s">
        <v>70</v>
      </c>
      <c r="L174" s="325"/>
      <c r="M174" s="325"/>
      <c r="N174" s="323">
        <v>3437200</v>
      </c>
      <c r="O174" s="322" t="s">
        <v>70</v>
      </c>
      <c r="P174" s="323">
        <v>3437200</v>
      </c>
      <c r="Q174" s="322" t="s">
        <v>70</v>
      </c>
      <c r="R174" s="323">
        <v>0</v>
      </c>
      <c r="S174" s="322" t="s">
        <v>70</v>
      </c>
      <c r="T174" s="324" t="s">
        <v>70</v>
      </c>
      <c r="U174" s="323"/>
      <c r="V174" s="322" t="s">
        <v>70</v>
      </c>
      <c r="W174" s="321" t="s">
        <v>70</v>
      </c>
      <c r="X174" s="23" t="s">
        <v>245</v>
      </c>
      <c r="Y174" s="23"/>
      <c r="Z174" s="23"/>
      <c r="AA174" s="23"/>
      <c r="AB174" s="23"/>
      <c r="AC174" s="2"/>
      <c r="AD174" s="27"/>
      <c r="AE174" s="27"/>
      <c r="AF174" s="27"/>
    </row>
    <row r="175" spans="2:32" x14ac:dyDescent="0.2">
      <c r="B175" s="177" t="s">
        <v>106</v>
      </c>
      <c r="C175" s="178"/>
      <c r="D175" s="178"/>
      <c r="E175" s="382"/>
      <c r="F175" s="309" t="s">
        <v>110</v>
      </c>
      <c r="G175" s="326"/>
      <c r="H175" s="325" t="s">
        <v>70</v>
      </c>
      <c r="I175" s="325"/>
      <c r="J175" s="325"/>
      <c r="K175" s="325" t="s">
        <v>70</v>
      </c>
      <c r="L175" s="325"/>
      <c r="M175" s="325"/>
      <c r="N175" s="323">
        <v>264900</v>
      </c>
      <c r="O175" s="322" t="s">
        <v>70</v>
      </c>
      <c r="P175" s="323">
        <v>264900</v>
      </c>
      <c r="Q175" s="322" t="s">
        <v>70</v>
      </c>
      <c r="R175" s="323">
        <v>0</v>
      </c>
      <c r="S175" s="322" t="s">
        <v>70</v>
      </c>
      <c r="T175" s="324" t="s">
        <v>70</v>
      </c>
      <c r="U175" s="323"/>
      <c r="V175" s="322" t="s">
        <v>70</v>
      </c>
      <c r="W175" s="321" t="s">
        <v>70</v>
      </c>
      <c r="X175" s="23" t="s">
        <v>246</v>
      </c>
      <c r="Y175" s="23"/>
      <c r="Z175" s="23"/>
      <c r="AA175" s="23"/>
      <c r="AB175" s="23"/>
      <c r="AC175" s="2"/>
      <c r="AD175" s="27"/>
      <c r="AE175" s="27"/>
      <c r="AF175" s="27"/>
    </row>
    <row r="176" spans="2:32" x14ac:dyDescent="0.2">
      <c r="B176" s="177" t="s">
        <v>109</v>
      </c>
      <c r="C176" s="178"/>
      <c r="D176" s="178"/>
      <c r="E176" s="382"/>
      <c r="F176" s="309" t="s">
        <v>103</v>
      </c>
      <c r="G176" s="326"/>
      <c r="H176" s="325" t="s">
        <v>70</v>
      </c>
      <c r="I176" s="325"/>
      <c r="J176" s="325"/>
      <c r="K176" s="325" t="s">
        <v>70</v>
      </c>
      <c r="L176" s="325"/>
      <c r="M176" s="325"/>
      <c r="N176" s="323">
        <v>98480.75</v>
      </c>
      <c r="O176" s="322" t="s">
        <v>70</v>
      </c>
      <c r="P176" s="323">
        <v>98480.75</v>
      </c>
      <c r="Q176" s="322" t="s">
        <v>70</v>
      </c>
      <c r="R176" s="323">
        <v>0</v>
      </c>
      <c r="S176" s="322" t="s">
        <v>70</v>
      </c>
      <c r="T176" s="324" t="s">
        <v>70</v>
      </c>
      <c r="U176" s="323"/>
      <c r="V176" s="322" t="s">
        <v>70</v>
      </c>
      <c r="W176" s="321" t="s">
        <v>70</v>
      </c>
      <c r="X176" s="23" t="s">
        <v>247</v>
      </c>
      <c r="Y176" s="23"/>
      <c r="Z176" s="23"/>
      <c r="AA176" s="23"/>
      <c r="AB176" s="23"/>
      <c r="AC176" s="2"/>
      <c r="AD176" s="27"/>
      <c r="AE176" s="27"/>
      <c r="AF176" s="27"/>
    </row>
    <row r="177" spans="2:32" x14ac:dyDescent="0.2">
      <c r="B177" s="177" t="s">
        <v>105</v>
      </c>
      <c r="C177" s="178"/>
      <c r="D177" s="178"/>
      <c r="E177" s="382"/>
      <c r="F177" s="309" t="s">
        <v>103</v>
      </c>
      <c r="G177" s="326"/>
      <c r="H177" s="325" t="s">
        <v>70</v>
      </c>
      <c r="I177" s="325"/>
      <c r="J177" s="325"/>
      <c r="K177" s="325" t="s">
        <v>70</v>
      </c>
      <c r="L177" s="325"/>
      <c r="M177" s="325"/>
      <c r="N177" s="323">
        <v>78500</v>
      </c>
      <c r="O177" s="322" t="s">
        <v>70</v>
      </c>
      <c r="P177" s="323">
        <v>78500</v>
      </c>
      <c r="Q177" s="322" t="s">
        <v>70</v>
      </c>
      <c r="R177" s="323">
        <v>0</v>
      </c>
      <c r="S177" s="322" t="s">
        <v>70</v>
      </c>
      <c r="T177" s="324" t="s">
        <v>70</v>
      </c>
      <c r="U177" s="323"/>
      <c r="V177" s="322" t="s">
        <v>70</v>
      </c>
      <c r="W177" s="321" t="s">
        <v>70</v>
      </c>
      <c r="X177" s="23" t="s">
        <v>248</v>
      </c>
      <c r="Y177" s="23"/>
      <c r="Z177" s="23"/>
      <c r="AA177" s="23"/>
      <c r="AB177" s="23"/>
      <c r="AC177" s="2"/>
      <c r="AD177" s="27"/>
      <c r="AE177" s="27"/>
      <c r="AF177" s="27"/>
    </row>
    <row r="178" spans="2:32" x14ac:dyDescent="0.2">
      <c r="B178" s="177" t="s">
        <v>105</v>
      </c>
      <c r="C178" s="178"/>
      <c r="D178" s="178"/>
      <c r="E178" s="382"/>
      <c r="F178" s="309" t="s">
        <v>110</v>
      </c>
      <c r="G178" s="326"/>
      <c r="H178" s="325" t="s">
        <v>70</v>
      </c>
      <c r="I178" s="325"/>
      <c r="J178" s="325"/>
      <c r="K178" s="325" t="s">
        <v>70</v>
      </c>
      <c r="L178" s="325"/>
      <c r="M178" s="325"/>
      <c r="N178" s="323">
        <v>156200</v>
      </c>
      <c r="O178" s="322" t="s">
        <v>70</v>
      </c>
      <c r="P178" s="323">
        <v>156200</v>
      </c>
      <c r="Q178" s="322" t="s">
        <v>70</v>
      </c>
      <c r="R178" s="323">
        <v>0</v>
      </c>
      <c r="S178" s="322" t="s">
        <v>70</v>
      </c>
      <c r="T178" s="324" t="s">
        <v>70</v>
      </c>
      <c r="U178" s="323"/>
      <c r="V178" s="322" t="s">
        <v>70</v>
      </c>
      <c r="W178" s="321" t="s">
        <v>70</v>
      </c>
      <c r="X178" s="23" t="s">
        <v>249</v>
      </c>
      <c r="Y178" s="23"/>
      <c r="Z178" s="23"/>
      <c r="AA178" s="23"/>
      <c r="AB178" s="23"/>
      <c r="AC178" s="2"/>
      <c r="AD178" s="27"/>
      <c r="AE178" s="27"/>
      <c r="AF178" s="27"/>
    </row>
    <row r="179" spans="2:32" x14ac:dyDescent="0.2">
      <c r="B179" s="177" t="s">
        <v>94</v>
      </c>
      <c r="C179" s="178"/>
      <c r="D179" s="178"/>
      <c r="E179" s="382"/>
      <c r="F179" s="309" t="s">
        <v>95</v>
      </c>
      <c r="G179" s="326"/>
      <c r="H179" s="325" t="s">
        <v>70</v>
      </c>
      <c r="I179" s="325"/>
      <c r="J179" s="325"/>
      <c r="K179" s="325" t="s">
        <v>70</v>
      </c>
      <c r="L179" s="325"/>
      <c r="M179" s="325"/>
      <c r="N179" s="323">
        <v>11643.07</v>
      </c>
      <c r="O179" s="322" t="s">
        <v>70</v>
      </c>
      <c r="P179" s="323">
        <v>11643.07</v>
      </c>
      <c r="Q179" s="322" t="s">
        <v>70</v>
      </c>
      <c r="R179" s="323">
        <v>0</v>
      </c>
      <c r="S179" s="322" t="s">
        <v>70</v>
      </c>
      <c r="T179" s="324" t="s">
        <v>70</v>
      </c>
      <c r="U179" s="323"/>
      <c r="V179" s="322" t="s">
        <v>70</v>
      </c>
      <c r="W179" s="321" t="s">
        <v>70</v>
      </c>
      <c r="X179" s="23" t="s">
        <v>250</v>
      </c>
      <c r="Y179" s="23"/>
      <c r="Z179" s="23"/>
      <c r="AA179" s="23"/>
      <c r="AB179" s="23"/>
      <c r="AC179" s="2"/>
      <c r="AD179" s="27"/>
      <c r="AE179" s="27"/>
      <c r="AF179" s="27"/>
    </row>
    <row r="180" spans="2:32" x14ac:dyDescent="0.2">
      <c r="B180" s="177" t="s">
        <v>96</v>
      </c>
      <c r="C180" s="178"/>
      <c r="D180" s="178"/>
      <c r="E180" s="382"/>
      <c r="F180" s="309" t="s">
        <v>103</v>
      </c>
      <c r="G180" s="326"/>
      <c r="H180" s="325" t="s">
        <v>70</v>
      </c>
      <c r="I180" s="325"/>
      <c r="J180" s="325"/>
      <c r="K180" s="325" t="s">
        <v>70</v>
      </c>
      <c r="L180" s="325"/>
      <c r="M180" s="325"/>
      <c r="N180" s="323">
        <v>3303700</v>
      </c>
      <c r="O180" s="322" t="s">
        <v>70</v>
      </c>
      <c r="P180" s="323">
        <v>3303700</v>
      </c>
      <c r="Q180" s="322" t="s">
        <v>70</v>
      </c>
      <c r="R180" s="323">
        <v>0</v>
      </c>
      <c r="S180" s="322" t="s">
        <v>70</v>
      </c>
      <c r="T180" s="324" t="s">
        <v>70</v>
      </c>
      <c r="U180" s="323"/>
      <c r="V180" s="322" t="s">
        <v>70</v>
      </c>
      <c r="W180" s="321" t="s">
        <v>70</v>
      </c>
      <c r="X180" s="23" t="s">
        <v>251</v>
      </c>
      <c r="Y180" s="23"/>
      <c r="Z180" s="23"/>
      <c r="AA180" s="23"/>
      <c r="AB180" s="23"/>
      <c r="AC180" s="2"/>
      <c r="AD180" s="27"/>
      <c r="AE180" s="27"/>
      <c r="AF180" s="27"/>
    </row>
    <row r="181" spans="2:32" x14ac:dyDescent="0.2">
      <c r="B181" s="177" t="s">
        <v>94</v>
      </c>
      <c r="C181" s="178"/>
      <c r="D181" s="178"/>
      <c r="E181" s="382"/>
      <c r="F181" s="309" t="s">
        <v>98</v>
      </c>
      <c r="G181" s="326">
        <v>15960.7</v>
      </c>
      <c r="H181" s="325" t="s">
        <v>70</v>
      </c>
      <c r="I181" s="325"/>
      <c r="J181" s="325"/>
      <c r="K181" s="325" t="s">
        <v>70</v>
      </c>
      <c r="L181" s="325"/>
      <c r="M181" s="325"/>
      <c r="N181" s="323"/>
      <c r="O181" s="322" t="s">
        <v>70</v>
      </c>
      <c r="P181" s="323">
        <v>11643.07</v>
      </c>
      <c r="Q181" s="322" t="s">
        <v>70</v>
      </c>
      <c r="R181" s="323">
        <v>4317.63</v>
      </c>
      <c r="S181" s="322" t="s">
        <v>70</v>
      </c>
      <c r="T181" s="324" t="s">
        <v>70</v>
      </c>
      <c r="U181" s="323"/>
      <c r="V181" s="322" t="s">
        <v>70</v>
      </c>
      <c r="W181" s="321" t="s">
        <v>70</v>
      </c>
      <c r="X181" s="23" t="s">
        <v>252</v>
      </c>
      <c r="Y181" s="23"/>
      <c r="Z181" s="23"/>
      <c r="AA181" s="23"/>
      <c r="AB181" s="23"/>
      <c r="AC181" s="2"/>
      <c r="AD181" s="27"/>
      <c r="AE181" s="27"/>
      <c r="AF181" s="27"/>
    </row>
    <row r="182" spans="2:32" x14ac:dyDescent="0.2">
      <c r="B182" s="177" t="s">
        <v>96</v>
      </c>
      <c r="C182" s="178"/>
      <c r="D182" s="178"/>
      <c r="E182" s="382"/>
      <c r="F182" s="309" t="s">
        <v>97</v>
      </c>
      <c r="G182" s="326"/>
      <c r="H182" s="325" t="s">
        <v>70</v>
      </c>
      <c r="I182" s="325"/>
      <c r="J182" s="325"/>
      <c r="K182" s="325" t="s">
        <v>70</v>
      </c>
      <c r="L182" s="325"/>
      <c r="M182" s="325"/>
      <c r="N182" s="323">
        <v>559531</v>
      </c>
      <c r="O182" s="322" t="s">
        <v>70</v>
      </c>
      <c r="P182" s="323">
        <v>559531</v>
      </c>
      <c r="Q182" s="322" t="s">
        <v>70</v>
      </c>
      <c r="R182" s="323">
        <v>0</v>
      </c>
      <c r="S182" s="322" t="s">
        <v>70</v>
      </c>
      <c r="T182" s="324" t="s">
        <v>70</v>
      </c>
      <c r="U182" s="323"/>
      <c r="V182" s="322" t="s">
        <v>70</v>
      </c>
      <c r="W182" s="321" t="s">
        <v>70</v>
      </c>
      <c r="X182" s="23" t="s">
        <v>253</v>
      </c>
      <c r="Y182" s="23"/>
      <c r="Z182" s="23"/>
      <c r="AA182" s="23"/>
      <c r="AB182" s="23"/>
      <c r="AC182" s="2"/>
      <c r="AD182" s="27"/>
      <c r="AE182" s="27"/>
      <c r="AF182" s="27"/>
    </row>
    <row r="183" spans="2:32" x14ac:dyDescent="0.2">
      <c r="B183" s="177" t="s">
        <v>104</v>
      </c>
      <c r="C183" s="178"/>
      <c r="D183" s="178"/>
      <c r="E183" s="382"/>
      <c r="F183" s="309" t="s">
        <v>103</v>
      </c>
      <c r="G183" s="326"/>
      <c r="H183" s="325" t="s">
        <v>70</v>
      </c>
      <c r="I183" s="325"/>
      <c r="J183" s="325"/>
      <c r="K183" s="325" t="s">
        <v>70</v>
      </c>
      <c r="L183" s="325"/>
      <c r="M183" s="325"/>
      <c r="N183" s="323">
        <v>320000</v>
      </c>
      <c r="O183" s="322" t="s">
        <v>70</v>
      </c>
      <c r="P183" s="323">
        <v>320000</v>
      </c>
      <c r="Q183" s="322" t="s">
        <v>70</v>
      </c>
      <c r="R183" s="323">
        <v>0</v>
      </c>
      <c r="S183" s="322" t="s">
        <v>70</v>
      </c>
      <c r="T183" s="324" t="s">
        <v>70</v>
      </c>
      <c r="U183" s="323"/>
      <c r="V183" s="322" t="s">
        <v>70</v>
      </c>
      <c r="W183" s="321" t="s">
        <v>70</v>
      </c>
      <c r="X183" s="23" t="s">
        <v>254</v>
      </c>
      <c r="Y183" s="23"/>
      <c r="Z183" s="23"/>
      <c r="AA183" s="23"/>
      <c r="AB183" s="23"/>
      <c r="AC183" s="2"/>
      <c r="AD183" s="27"/>
      <c r="AE183" s="27"/>
      <c r="AF183" s="27"/>
    </row>
    <row r="184" spans="2:32" x14ac:dyDescent="0.2">
      <c r="B184" s="177" t="s">
        <v>106</v>
      </c>
      <c r="C184" s="178"/>
      <c r="D184" s="178"/>
      <c r="E184" s="382"/>
      <c r="F184" s="309" t="s">
        <v>103</v>
      </c>
      <c r="G184" s="326"/>
      <c r="H184" s="325" t="s">
        <v>70</v>
      </c>
      <c r="I184" s="325"/>
      <c r="J184" s="325"/>
      <c r="K184" s="325" t="s">
        <v>70</v>
      </c>
      <c r="L184" s="325"/>
      <c r="M184" s="325"/>
      <c r="N184" s="323">
        <v>129300</v>
      </c>
      <c r="O184" s="322" t="s">
        <v>70</v>
      </c>
      <c r="P184" s="323">
        <v>129300</v>
      </c>
      <c r="Q184" s="322" t="s">
        <v>70</v>
      </c>
      <c r="R184" s="323">
        <v>0</v>
      </c>
      <c r="S184" s="322" t="s">
        <v>70</v>
      </c>
      <c r="T184" s="324" t="s">
        <v>70</v>
      </c>
      <c r="U184" s="323"/>
      <c r="V184" s="322" t="s">
        <v>70</v>
      </c>
      <c r="W184" s="321" t="s">
        <v>70</v>
      </c>
      <c r="X184" s="23" t="s">
        <v>255</v>
      </c>
      <c r="Y184" s="23"/>
      <c r="Z184" s="23"/>
      <c r="AA184" s="23"/>
      <c r="AB184" s="23"/>
      <c r="AC184" s="2"/>
      <c r="AD184" s="27"/>
      <c r="AE184" s="27"/>
      <c r="AF184" s="27"/>
    </row>
    <row r="185" spans="2:32" x14ac:dyDescent="0.2">
      <c r="B185" s="177" t="s">
        <v>100</v>
      </c>
      <c r="C185" s="178"/>
      <c r="D185" s="178"/>
      <c r="E185" s="382"/>
      <c r="F185" s="309" t="s">
        <v>102</v>
      </c>
      <c r="G185" s="326"/>
      <c r="H185" s="325" t="s">
        <v>70</v>
      </c>
      <c r="I185" s="325"/>
      <c r="J185" s="325"/>
      <c r="K185" s="325" t="s">
        <v>70</v>
      </c>
      <c r="L185" s="325"/>
      <c r="M185" s="325"/>
      <c r="N185" s="323">
        <v>40582600</v>
      </c>
      <c r="O185" s="322" t="s">
        <v>70</v>
      </c>
      <c r="P185" s="323">
        <v>40582600</v>
      </c>
      <c r="Q185" s="322" t="s">
        <v>70</v>
      </c>
      <c r="R185" s="323">
        <v>0</v>
      </c>
      <c r="S185" s="322" t="s">
        <v>70</v>
      </c>
      <c r="T185" s="324" t="s">
        <v>70</v>
      </c>
      <c r="U185" s="323"/>
      <c r="V185" s="322" t="s">
        <v>70</v>
      </c>
      <c r="W185" s="321" t="s">
        <v>70</v>
      </c>
      <c r="X185" s="23" t="s">
        <v>256</v>
      </c>
      <c r="Y185" s="23"/>
      <c r="Z185" s="23"/>
      <c r="AA185" s="23"/>
      <c r="AB185" s="23"/>
      <c r="AC185" s="2"/>
      <c r="AD185" s="27"/>
      <c r="AE185" s="27"/>
      <c r="AF185" s="27"/>
    </row>
    <row r="186" spans="2:32" x14ac:dyDescent="0.2">
      <c r="B186" s="177" t="s">
        <v>100</v>
      </c>
      <c r="C186" s="178"/>
      <c r="D186" s="178"/>
      <c r="E186" s="382"/>
      <c r="F186" s="309" t="s">
        <v>101</v>
      </c>
      <c r="G186" s="326"/>
      <c r="H186" s="325" t="s">
        <v>70</v>
      </c>
      <c r="I186" s="325"/>
      <c r="J186" s="325"/>
      <c r="K186" s="325" t="s">
        <v>70</v>
      </c>
      <c r="L186" s="325"/>
      <c r="M186" s="325"/>
      <c r="N186" s="323">
        <v>21660900</v>
      </c>
      <c r="O186" s="322" t="s">
        <v>70</v>
      </c>
      <c r="P186" s="323">
        <v>21660900</v>
      </c>
      <c r="Q186" s="322" t="s">
        <v>70</v>
      </c>
      <c r="R186" s="323">
        <v>0</v>
      </c>
      <c r="S186" s="322" t="s">
        <v>70</v>
      </c>
      <c r="T186" s="324" t="s">
        <v>70</v>
      </c>
      <c r="U186" s="323"/>
      <c r="V186" s="322" t="s">
        <v>70</v>
      </c>
      <c r="W186" s="321" t="s">
        <v>70</v>
      </c>
      <c r="X186" s="23" t="s">
        <v>257</v>
      </c>
      <c r="Y186" s="23"/>
      <c r="Z186" s="23"/>
      <c r="AA186" s="23"/>
      <c r="AB186" s="23"/>
      <c r="AC186" s="2"/>
      <c r="AD186" s="27"/>
      <c r="AE186" s="27"/>
      <c r="AF186" s="27"/>
    </row>
    <row r="187" spans="2:32" x14ac:dyDescent="0.2">
      <c r="B187" s="177" t="s">
        <v>108</v>
      </c>
      <c r="C187" s="178"/>
      <c r="D187" s="178"/>
      <c r="E187" s="382"/>
      <c r="F187" s="309" t="s">
        <v>103</v>
      </c>
      <c r="G187" s="326"/>
      <c r="H187" s="325" t="s">
        <v>70</v>
      </c>
      <c r="I187" s="325"/>
      <c r="J187" s="325"/>
      <c r="K187" s="325" t="s">
        <v>70</v>
      </c>
      <c r="L187" s="325"/>
      <c r="M187" s="325"/>
      <c r="N187" s="323">
        <v>249400</v>
      </c>
      <c r="O187" s="322" t="s">
        <v>70</v>
      </c>
      <c r="P187" s="323">
        <v>249400</v>
      </c>
      <c r="Q187" s="322" t="s">
        <v>70</v>
      </c>
      <c r="R187" s="323">
        <v>0</v>
      </c>
      <c r="S187" s="322" t="s">
        <v>70</v>
      </c>
      <c r="T187" s="324" t="s">
        <v>70</v>
      </c>
      <c r="U187" s="323"/>
      <c r="V187" s="322" t="s">
        <v>70</v>
      </c>
      <c r="W187" s="321" t="s">
        <v>70</v>
      </c>
      <c r="X187" s="23" t="s">
        <v>258</v>
      </c>
      <c r="Y187" s="23"/>
      <c r="Z187" s="23"/>
      <c r="AA187" s="23"/>
      <c r="AB187" s="23"/>
      <c r="AC187" s="2"/>
      <c r="AD187" s="27"/>
      <c r="AE187" s="27"/>
      <c r="AF187" s="27"/>
    </row>
    <row r="188" spans="2:32" x14ac:dyDescent="0.2">
      <c r="B188" s="177" t="s">
        <v>96</v>
      </c>
      <c r="C188" s="178"/>
      <c r="D188" s="178"/>
      <c r="E188" s="382"/>
      <c r="F188" s="309" t="s">
        <v>99</v>
      </c>
      <c r="G188" s="326"/>
      <c r="H188" s="325" t="s">
        <v>70</v>
      </c>
      <c r="I188" s="325"/>
      <c r="J188" s="325"/>
      <c r="K188" s="325" t="s">
        <v>70</v>
      </c>
      <c r="L188" s="325"/>
      <c r="M188" s="325"/>
      <c r="N188" s="323">
        <v>1000000</v>
      </c>
      <c r="O188" s="322" t="s">
        <v>70</v>
      </c>
      <c r="P188" s="323">
        <v>1000000</v>
      </c>
      <c r="Q188" s="322" t="s">
        <v>70</v>
      </c>
      <c r="R188" s="323">
        <v>0</v>
      </c>
      <c r="S188" s="322" t="s">
        <v>70</v>
      </c>
      <c r="T188" s="324" t="s">
        <v>70</v>
      </c>
      <c r="U188" s="323"/>
      <c r="V188" s="322" t="s">
        <v>70</v>
      </c>
      <c r="W188" s="321" t="s">
        <v>70</v>
      </c>
      <c r="X188" s="23" t="s">
        <v>259</v>
      </c>
      <c r="Y188" s="23"/>
      <c r="Z188" s="23"/>
      <c r="AA188" s="23"/>
      <c r="AB188" s="23"/>
      <c r="AC188" s="2"/>
      <c r="AD188" s="27"/>
      <c r="AE188" s="27"/>
      <c r="AF188" s="27"/>
    </row>
    <row r="189" spans="2:32" ht="13.5" thickBot="1" x14ac:dyDescent="0.25">
      <c r="B189" s="177" t="s">
        <v>108</v>
      </c>
      <c r="C189" s="178"/>
      <c r="D189" s="178"/>
      <c r="E189" s="382"/>
      <c r="F189" s="309" t="s">
        <v>110</v>
      </c>
      <c r="G189" s="326"/>
      <c r="H189" s="325" t="s">
        <v>70</v>
      </c>
      <c r="I189" s="325"/>
      <c r="J189" s="325"/>
      <c r="K189" s="325" t="s">
        <v>70</v>
      </c>
      <c r="L189" s="325"/>
      <c r="M189" s="325"/>
      <c r="N189" s="323">
        <v>515600</v>
      </c>
      <c r="O189" s="322" t="s">
        <v>70</v>
      </c>
      <c r="P189" s="323">
        <v>515600</v>
      </c>
      <c r="Q189" s="322" t="s">
        <v>70</v>
      </c>
      <c r="R189" s="323">
        <v>0</v>
      </c>
      <c r="S189" s="322" t="s">
        <v>70</v>
      </c>
      <c r="T189" s="324" t="s">
        <v>70</v>
      </c>
      <c r="U189" s="323"/>
      <c r="V189" s="322" t="s">
        <v>70</v>
      </c>
      <c r="W189" s="321" t="s">
        <v>70</v>
      </c>
      <c r="X189" s="23" t="s">
        <v>260</v>
      </c>
      <c r="Y189" s="23"/>
      <c r="Z189" s="23"/>
      <c r="AA189" s="23"/>
      <c r="AB189" s="23"/>
      <c r="AC189" s="2"/>
      <c r="AD189" s="27"/>
      <c r="AE189" s="27"/>
      <c r="AF189" s="27"/>
    </row>
    <row r="190" spans="2:32" ht="13.5" hidden="1" customHeight="1" thickBot="1" x14ac:dyDescent="0.25">
      <c r="B190" s="333"/>
      <c r="C190" s="332"/>
      <c r="D190" s="332"/>
      <c r="E190" s="331"/>
      <c r="F190" s="327"/>
      <c r="G190" s="330"/>
      <c r="H190" s="325"/>
      <c r="I190" s="325"/>
      <c r="J190" s="325"/>
      <c r="K190" s="325"/>
      <c r="L190" s="325"/>
      <c r="M190" s="325"/>
      <c r="N190" s="323"/>
      <c r="O190" s="322"/>
      <c r="P190" s="323"/>
      <c r="Q190" s="322"/>
      <c r="R190" s="323"/>
      <c r="S190" s="322"/>
      <c r="T190" s="324"/>
      <c r="U190" s="323"/>
      <c r="V190" s="322"/>
      <c r="W190" s="321"/>
      <c r="X190" s="23"/>
      <c r="Y190" s="23"/>
      <c r="Z190" s="23"/>
      <c r="AA190" s="23"/>
      <c r="AB190" s="23"/>
      <c r="AC190" s="2"/>
      <c r="AD190" s="27"/>
      <c r="AE190" s="27"/>
      <c r="AF190" s="27"/>
    </row>
    <row r="191" spans="2:32" ht="25.5" customHeight="1" thickTop="1" thickBot="1" x14ac:dyDescent="0.25">
      <c r="B191" s="320" t="s">
        <v>220</v>
      </c>
      <c r="C191" s="319"/>
      <c r="D191" s="319"/>
      <c r="E191" s="318"/>
      <c r="F191" s="317">
        <v>40140000</v>
      </c>
      <c r="G191" s="316">
        <v>15960.7</v>
      </c>
      <c r="H191" s="315" t="s">
        <v>70</v>
      </c>
      <c r="I191" s="315"/>
      <c r="J191" s="315"/>
      <c r="K191" s="315" t="s">
        <v>70</v>
      </c>
      <c r="L191" s="315"/>
      <c r="M191" s="315"/>
      <c r="N191" s="314">
        <v>77493154.819999993</v>
      </c>
      <c r="O191" s="313" t="s">
        <v>70</v>
      </c>
      <c r="P191" s="314">
        <v>77504797.890000001</v>
      </c>
      <c r="Q191" s="313" t="s">
        <v>70</v>
      </c>
      <c r="R191" s="314">
        <v>4317.63</v>
      </c>
      <c r="S191" s="313" t="s">
        <v>70</v>
      </c>
      <c r="T191" s="313" t="s">
        <v>70</v>
      </c>
      <c r="U191" s="314">
        <v>15960.7</v>
      </c>
      <c r="V191" s="313" t="s">
        <v>70</v>
      </c>
      <c r="W191" s="312" t="s">
        <v>70</v>
      </c>
      <c r="X191" s="311"/>
      <c r="Y191" s="311"/>
      <c r="Z191" s="311"/>
      <c r="AA191" s="311"/>
      <c r="AB191" s="311"/>
      <c r="AC191" s="2"/>
      <c r="AD191" s="27"/>
      <c r="AE191" s="27"/>
      <c r="AF191" s="27"/>
    </row>
    <row r="192" spans="2:32" x14ac:dyDescent="0.2">
      <c r="B192" s="177" t="s">
        <v>91</v>
      </c>
      <c r="C192" s="178"/>
      <c r="D192" s="178"/>
      <c r="E192" s="382"/>
      <c r="F192" s="309" t="s">
        <v>89</v>
      </c>
      <c r="G192" s="326">
        <v>1589.49</v>
      </c>
      <c r="H192" s="325" t="s">
        <v>70</v>
      </c>
      <c r="I192" s="325"/>
      <c r="J192" s="325"/>
      <c r="K192" s="325" t="s">
        <v>70</v>
      </c>
      <c r="L192" s="325"/>
      <c r="M192" s="325"/>
      <c r="N192" s="323">
        <v>2052.38</v>
      </c>
      <c r="O192" s="322" t="s">
        <v>70</v>
      </c>
      <c r="P192" s="323">
        <v>1589.49</v>
      </c>
      <c r="Q192" s="322" t="s">
        <v>70</v>
      </c>
      <c r="R192" s="323">
        <v>2052.38</v>
      </c>
      <c r="S192" s="322" t="s">
        <v>70</v>
      </c>
      <c r="T192" s="324" t="s">
        <v>70</v>
      </c>
      <c r="U192" s="323"/>
      <c r="V192" s="322" t="s">
        <v>70</v>
      </c>
      <c r="W192" s="321" t="s">
        <v>70</v>
      </c>
      <c r="X192" s="23" t="s">
        <v>230</v>
      </c>
      <c r="Y192" s="23"/>
      <c r="Z192" s="23"/>
      <c r="AA192" s="23"/>
      <c r="AB192" s="23"/>
      <c r="AC192" s="2"/>
      <c r="AD192" s="27"/>
      <c r="AE192" s="27"/>
      <c r="AF192" s="27"/>
    </row>
    <row r="193" spans="2:32" x14ac:dyDescent="0.2">
      <c r="B193" s="177" t="s">
        <v>92</v>
      </c>
      <c r="C193" s="178"/>
      <c r="D193" s="178"/>
      <c r="E193" s="382"/>
      <c r="F193" s="309" t="s">
        <v>89</v>
      </c>
      <c r="G193" s="326"/>
      <c r="H193" s="325" t="s">
        <v>70</v>
      </c>
      <c r="I193" s="325"/>
      <c r="J193" s="325"/>
      <c r="K193" s="325" t="s">
        <v>70</v>
      </c>
      <c r="L193" s="325"/>
      <c r="M193" s="325"/>
      <c r="N193" s="323">
        <v>31746.080000000002</v>
      </c>
      <c r="O193" s="322" t="s">
        <v>70</v>
      </c>
      <c r="P193" s="323"/>
      <c r="Q193" s="322" t="s">
        <v>70</v>
      </c>
      <c r="R193" s="323">
        <v>31746.080000000002</v>
      </c>
      <c r="S193" s="322" t="s">
        <v>70</v>
      </c>
      <c r="T193" s="324" t="s">
        <v>70</v>
      </c>
      <c r="U193" s="323"/>
      <c r="V193" s="322" t="s">
        <v>70</v>
      </c>
      <c r="W193" s="321" t="s">
        <v>70</v>
      </c>
      <c r="X193" s="23" t="s">
        <v>231</v>
      </c>
      <c r="Y193" s="23"/>
      <c r="Z193" s="23"/>
      <c r="AA193" s="23"/>
      <c r="AB193" s="23"/>
      <c r="AC193" s="2"/>
      <c r="AD193" s="27"/>
      <c r="AE193" s="27"/>
      <c r="AF193" s="27"/>
    </row>
    <row r="194" spans="2:32" x14ac:dyDescent="0.2">
      <c r="B194" s="177" t="s">
        <v>82</v>
      </c>
      <c r="C194" s="178"/>
      <c r="D194" s="178"/>
      <c r="E194" s="382"/>
      <c r="F194" s="309" t="s">
        <v>83</v>
      </c>
      <c r="G194" s="326">
        <v>183821.51</v>
      </c>
      <c r="H194" s="325" t="s">
        <v>70</v>
      </c>
      <c r="I194" s="325"/>
      <c r="J194" s="325"/>
      <c r="K194" s="325" t="s">
        <v>70</v>
      </c>
      <c r="L194" s="325"/>
      <c r="M194" s="325"/>
      <c r="N194" s="323">
        <v>189879.65</v>
      </c>
      <c r="O194" s="322" t="s">
        <v>70</v>
      </c>
      <c r="P194" s="323">
        <v>183821.51</v>
      </c>
      <c r="Q194" s="322" t="s">
        <v>70</v>
      </c>
      <c r="R194" s="323">
        <v>189879.65</v>
      </c>
      <c r="S194" s="322" t="s">
        <v>70</v>
      </c>
      <c r="T194" s="324" t="s">
        <v>70</v>
      </c>
      <c r="U194" s="323"/>
      <c r="V194" s="322" t="s">
        <v>70</v>
      </c>
      <c r="W194" s="321" t="s">
        <v>70</v>
      </c>
      <c r="X194" s="23" t="s">
        <v>232</v>
      </c>
      <c r="Y194" s="23"/>
      <c r="Z194" s="23"/>
      <c r="AA194" s="23"/>
      <c r="AB194" s="23"/>
      <c r="AC194" s="2"/>
      <c r="AD194" s="27"/>
      <c r="AE194" s="27"/>
      <c r="AF194" s="27"/>
    </row>
    <row r="195" spans="2:32" x14ac:dyDescent="0.2">
      <c r="B195" s="177" t="s">
        <v>93</v>
      </c>
      <c r="C195" s="178"/>
      <c r="D195" s="178"/>
      <c r="E195" s="382"/>
      <c r="F195" s="309" t="s">
        <v>89</v>
      </c>
      <c r="G195" s="326">
        <v>3469.48</v>
      </c>
      <c r="H195" s="325" t="s">
        <v>70</v>
      </c>
      <c r="I195" s="325"/>
      <c r="J195" s="325"/>
      <c r="K195" s="325" t="s">
        <v>70</v>
      </c>
      <c r="L195" s="325"/>
      <c r="M195" s="325"/>
      <c r="N195" s="323">
        <v>5072.29</v>
      </c>
      <c r="O195" s="322" t="s">
        <v>70</v>
      </c>
      <c r="P195" s="323">
        <v>3469.48</v>
      </c>
      <c r="Q195" s="322" t="s">
        <v>70</v>
      </c>
      <c r="R195" s="323">
        <v>5072.29</v>
      </c>
      <c r="S195" s="322" t="s">
        <v>70</v>
      </c>
      <c r="T195" s="324" t="s">
        <v>70</v>
      </c>
      <c r="U195" s="323"/>
      <c r="V195" s="322" t="s">
        <v>70</v>
      </c>
      <c r="W195" s="321" t="s">
        <v>70</v>
      </c>
      <c r="X195" s="23" t="s">
        <v>233</v>
      </c>
      <c r="Y195" s="23"/>
      <c r="Z195" s="23"/>
      <c r="AA195" s="23"/>
      <c r="AB195" s="23"/>
      <c r="AC195" s="2"/>
      <c r="AD195" s="27"/>
      <c r="AE195" s="27"/>
      <c r="AF195" s="27"/>
    </row>
    <row r="196" spans="2:32" x14ac:dyDescent="0.2">
      <c r="B196" s="177" t="s">
        <v>90</v>
      </c>
      <c r="C196" s="178"/>
      <c r="D196" s="178"/>
      <c r="E196" s="382"/>
      <c r="F196" s="309" t="s">
        <v>89</v>
      </c>
      <c r="G196" s="326"/>
      <c r="H196" s="325" t="s">
        <v>70</v>
      </c>
      <c r="I196" s="325"/>
      <c r="J196" s="325"/>
      <c r="K196" s="325" t="s">
        <v>70</v>
      </c>
      <c r="L196" s="325"/>
      <c r="M196" s="325"/>
      <c r="N196" s="323">
        <v>1443</v>
      </c>
      <c r="O196" s="322" t="s">
        <v>70</v>
      </c>
      <c r="P196" s="323"/>
      <c r="Q196" s="322" t="s">
        <v>70</v>
      </c>
      <c r="R196" s="323">
        <v>1443</v>
      </c>
      <c r="S196" s="322" t="s">
        <v>70</v>
      </c>
      <c r="T196" s="324" t="s">
        <v>70</v>
      </c>
      <c r="U196" s="323"/>
      <c r="V196" s="322" t="s">
        <v>70</v>
      </c>
      <c r="W196" s="321" t="s">
        <v>70</v>
      </c>
      <c r="X196" s="23" t="s">
        <v>234</v>
      </c>
      <c r="Y196" s="23"/>
      <c r="Z196" s="23"/>
      <c r="AA196" s="23"/>
      <c r="AB196" s="23"/>
      <c r="AC196" s="2"/>
      <c r="AD196" s="27"/>
      <c r="AE196" s="27"/>
      <c r="AF196" s="27"/>
    </row>
    <row r="197" spans="2:32" x14ac:dyDescent="0.2">
      <c r="B197" s="177" t="s">
        <v>80</v>
      </c>
      <c r="C197" s="178"/>
      <c r="D197" s="178"/>
      <c r="E197" s="382"/>
      <c r="F197" s="309" t="s">
        <v>81</v>
      </c>
      <c r="G197" s="326">
        <v>608680.49</v>
      </c>
      <c r="H197" s="325" t="s">
        <v>70</v>
      </c>
      <c r="I197" s="325"/>
      <c r="J197" s="325"/>
      <c r="K197" s="325" t="s">
        <v>70</v>
      </c>
      <c r="L197" s="325"/>
      <c r="M197" s="325"/>
      <c r="N197" s="323">
        <v>628740.56999999995</v>
      </c>
      <c r="O197" s="322" t="s">
        <v>70</v>
      </c>
      <c r="P197" s="323">
        <v>608680.49</v>
      </c>
      <c r="Q197" s="322" t="s">
        <v>70</v>
      </c>
      <c r="R197" s="323">
        <v>628740.56999999995</v>
      </c>
      <c r="S197" s="322" t="s">
        <v>70</v>
      </c>
      <c r="T197" s="324" t="s">
        <v>70</v>
      </c>
      <c r="U197" s="323"/>
      <c r="V197" s="322" t="s">
        <v>70</v>
      </c>
      <c r="W197" s="321" t="s">
        <v>70</v>
      </c>
      <c r="X197" s="23" t="s">
        <v>235</v>
      </c>
      <c r="Y197" s="23"/>
      <c r="Z197" s="23"/>
      <c r="AA197" s="23"/>
      <c r="AB197" s="23"/>
      <c r="AC197" s="2"/>
      <c r="AD197" s="27"/>
      <c r="AE197" s="27"/>
      <c r="AF197" s="27"/>
    </row>
    <row r="198" spans="2:32" x14ac:dyDescent="0.2">
      <c r="B198" s="177" t="s">
        <v>86</v>
      </c>
      <c r="C198" s="178"/>
      <c r="D198" s="178"/>
      <c r="E198" s="382"/>
      <c r="F198" s="309" t="s">
        <v>84</v>
      </c>
      <c r="G198" s="326">
        <v>5263.2</v>
      </c>
      <c r="H198" s="325" t="s">
        <v>70</v>
      </c>
      <c r="I198" s="325"/>
      <c r="J198" s="325"/>
      <c r="K198" s="325" t="s">
        <v>70</v>
      </c>
      <c r="L198" s="325"/>
      <c r="M198" s="325"/>
      <c r="N198" s="323">
        <v>6795.97</v>
      </c>
      <c r="O198" s="322" t="s">
        <v>70</v>
      </c>
      <c r="P198" s="323">
        <v>5263.2</v>
      </c>
      <c r="Q198" s="322" t="s">
        <v>70</v>
      </c>
      <c r="R198" s="323">
        <v>6795.97</v>
      </c>
      <c r="S198" s="322" t="s">
        <v>70</v>
      </c>
      <c r="T198" s="324" t="s">
        <v>70</v>
      </c>
      <c r="U198" s="323"/>
      <c r="V198" s="322" t="s">
        <v>70</v>
      </c>
      <c r="W198" s="321" t="s">
        <v>70</v>
      </c>
      <c r="X198" s="23" t="s">
        <v>236</v>
      </c>
      <c r="Y198" s="23"/>
      <c r="Z198" s="23"/>
      <c r="AA198" s="23"/>
      <c r="AB198" s="23"/>
      <c r="AC198" s="2"/>
      <c r="AD198" s="27"/>
      <c r="AE198" s="27"/>
      <c r="AF198" s="27"/>
    </row>
    <row r="199" spans="2:32" x14ac:dyDescent="0.2">
      <c r="B199" s="177" t="s">
        <v>80</v>
      </c>
      <c r="C199" s="178"/>
      <c r="D199" s="178"/>
      <c r="E199" s="382"/>
      <c r="F199" s="309" t="s">
        <v>84</v>
      </c>
      <c r="G199" s="326">
        <v>76551.429999999993</v>
      </c>
      <c r="H199" s="325" t="s">
        <v>70</v>
      </c>
      <c r="I199" s="325"/>
      <c r="J199" s="325"/>
      <c r="K199" s="325" t="s">
        <v>70</v>
      </c>
      <c r="L199" s="325"/>
      <c r="M199" s="325"/>
      <c r="N199" s="323">
        <v>36543.07</v>
      </c>
      <c r="O199" s="322" t="s">
        <v>70</v>
      </c>
      <c r="P199" s="323">
        <v>76551.429999999993</v>
      </c>
      <c r="Q199" s="322" t="s">
        <v>70</v>
      </c>
      <c r="R199" s="323">
        <v>36543.07</v>
      </c>
      <c r="S199" s="322" t="s">
        <v>70</v>
      </c>
      <c r="T199" s="324" t="s">
        <v>70</v>
      </c>
      <c r="U199" s="323"/>
      <c r="V199" s="322" t="s">
        <v>70</v>
      </c>
      <c r="W199" s="321" t="s">
        <v>70</v>
      </c>
      <c r="X199" s="23" t="s">
        <v>237</v>
      </c>
      <c r="Y199" s="23"/>
      <c r="Z199" s="23"/>
      <c r="AA199" s="23"/>
      <c r="AB199" s="23"/>
      <c r="AC199" s="2"/>
      <c r="AD199" s="27"/>
      <c r="AE199" s="27"/>
      <c r="AF199" s="27"/>
    </row>
    <row r="200" spans="2:32" x14ac:dyDescent="0.2">
      <c r="B200" s="177" t="s">
        <v>82</v>
      </c>
      <c r="C200" s="178"/>
      <c r="D200" s="178"/>
      <c r="E200" s="382"/>
      <c r="F200" s="309" t="s">
        <v>89</v>
      </c>
      <c r="G200" s="326">
        <v>23118.53</v>
      </c>
      <c r="H200" s="325" t="s">
        <v>70</v>
      </c>
      <c r="I200" s="325"/>
      <c r="J200" s="325"/>
      <c r="K200" s="325" t="s">
        <v>70</v>
      </c>
      <c r="L200" s="325"/>
      <c r="M200" s="325"/>
      <c r="N200" s="323">
        <v>11036.01</v>
      </c>
      <c r="O200" s="322" t="s">
        <v>70</v>
      </c>
      <c r="P200" s="323">
        <v>23118.53</v>
      </c>
      <c r="Q200" s="322" t="s">
        <v>70</v>
      </c>
      <c r="R200" s="323">
        <v>11036.01</v>
      </c>
      <c r="S200" s="322" t="s">
        <v>70</v>
      </c>
      <c r="T200" s="324" t="s">
        <v>70</v>
      </c>
      <c r="U200" s="323"/>
      <c r="V200" s="322" t="s">
        <v>70</v>
      </c>
      <c r="W200" s="321" t="s">
        <v>70</v>
      </c>
      <c r="X200" s="23" t="s">
        <v>238</v>
      </c>
      <c r="Y200" s="23"/>
      <c r="Z200" s="23"/>
      <c r="AA200" s="23"/>
      <c r="AB200" s="23"/>
      <c r="AC200" s="2"/>
      <c r="AD200" s="27"/>
      <c r="AE200" s="27"/>
      <c r="AF200" s="27"/>
    </row>
    <row r="201" spans="2:32" x14ac:dyDescent="0.2">
      <c r="B201" s="177" t="s">
        <v>85</v>
      </c>
      <c r="C201" s="178"/>
      <c r="D201" s="178"/>
      <c r="E201" s="382"/>
      <c r="F201" s="309" t="s">
        <v>84</v>
      </c>
      <c r="G201" s="326"/>
      <c r="H201" s="325" t="s">
        <v>70</v>
      </c>
      <c r="I201" s="325"/>
      <c r="J201" s="325"/>
      <c r="K201" s="325" t="s">
        <v>70</v>
      </c>
      <c r="L201" s="325"/>
      <c r="M201" s="325"/>
      <c r="N201" s="323">
        <v>4778.16</v>
      </c>
      <c r="O201" s="322" t="s">
        <v>70</v>
      </c>
      <c r="P201" s="323"/>
      <c r="Q201" s="322" t="s">
        <v>70</v>
      </c>
      <c r="R201" s="323">
        <v>4778.16</v>
      </c>
      <c r="S201" s="322" t="s">
        <v>70</v>
      </c>
      <c r="T201" s="324" t="s">
        <v>70</v>
      </c>
      <c r="U201" s="323"/>
      <c r="V201" s="322" t="s">
        <v>70</v>
      </c>
      <c r="W201" s="321" t="s">
        <v>70</v>
      </c>
      <c r="X201" s="23" t="s">
        <v>239</v>
      </c>
      <c r="Y201" s="23"/>
      <c r="Z201" s="23"/>
      <c r="AA201" s="23"/>
      <c r="AB201" s="23"/>
      <c r="AC201" s="2"/>
      <c r="AD201" s="27"/>
      <c r="AE201" s="27"/>
      <c r="AF201" s="27"/>
    </row>
    <row r="202" spans="2:32" x14ac:dyDescent="0.2">
      <c r="B202" s="177" t="s">
        <v>87</v>
      </c>
      <c r="C202" s="178"/>
      <c r="D202" s="178"/>
      <c r="E202" s="382"/>
      <c r="F202" s="309" t="s">
        <v>84</v>
      </c>
      <c r="G202" s="326"/>
      <c r="H202" s="325" t="s">
        <v>70</v>
      </c>
      <c r="I202" s="325"/>
      <c r="J202" s="325"/>
      <c r="K202" s="325" t="s">
        <v>70</v>
      </c>
      <c r="L202" s="325"/>
      <c r="M202" s="325"/>
      <c r="N202" s="323">
        <v>105119.45</v>
      </c>
      <c r="O202" s="322" t="s">
        <v>70</v>
      </c>
      <c r="P202" s="323"/>
      <c r="Q202" s="322" t="s">
        <v>70</v>
      </c>
      <c r="R202" s="323">
        <v>105119.45</v>
      </c>
      <c r="S202" s="322" t="s">
        <v>70</v>
      </c>
      <c r="T202" s="324" t="s">
        <v>70</v>
      </c>
      <c r="U202" s="323"/>
      <c r="V202" s="322" t="s">
        <v>70</v>
      </c>
      <c r="W202" s="321" t="s">
        <v>70</v>
      </c>
      <c r="X202" s="23" t="s">
        <v>240</v>
      </c>
      <c r="Y202" s="23"/>
      <c r="Z202" s="23"/>
      <c r="AA202" s="23"/>
      <c r="AB202" s="23"/>
      <c r="AC202" s="2"/>
      <c r="AD202" s="27"/>
      <c r="AE202" s="27"/>
      <c r="AF202" s="27"/>
    </row>
    <row r="203" spans="2:32" ht="13.5" thickBot="1" x14ac:dyDescent="0.25">
      <c r="B203" s="177" t="s">
        <v>88</v>
      </c>
      <c r="C203" s="178"/>
      <c r="D203" s="178"/>
      <c r="E203" s="382"/>
      <c r="F203" s="309" t="s">
        <v>84</v>
      </c>
      <c r="G203" s="326">
        <v>11488.35</v>
      </c>
      <c r="H203" s="325" t="s">
        <v>70</v>
      </c>
      <c r="I203" s="325"/>
      <c r="J203" s="325"/>
      <c r="K203" s="325" t="s">
        <v>70</v>
      </c>
      <c r="L203" s="325"/>
      <c r="M203" s="325"/>
      <c r="N203" s="323">
        <v>16795.650000000001</v>
      </c>
      <c r="O203" s="322" t="s">
        <v>70</v>
      </c>
      <c r="P203" s="323">
        <v>11488.35</v>
      </c>
      <c r="Q203" s="322" t="s">
        <v>70</v>
      </c>
      <c r="R203" s="323">
        <v>16795.650000000001</v>
      </c>
      <c r="S203" s="322" t="s">
        <v>70</v>
      </c>
      <c r="T203" s="324" t="s">
        <v>70</v>
      </c>
      <c r="U203" s="323"/>
      <c r="V203" s="322" t="s">
        <v>70</v>
      </c>
      <c r="W203" s="321" t="s">
        <v>70</v>
      </c>
      <c r="X203" s="23" t="s">
        <v>241</v>
      </c>
      <c r="Y203" s="23"/>
      <c r="Z203" s="23"/>
      <c r="AA203" s="23"/>
      <c r="AB203" s="23"/>
      <c r="AC203" s="2"/>
      <c r="AD203" s="27"/>
      <c r="AE203" s="27"/>
      <c r="AF203" s="27"/>
    </row>
    <row r="204" spans="2:32" ht="13.5" hidden="1" thickBot="1" x14ac:dyDescent="0.25">
      <c r="B204" s="329"/>
      <c r="C204" s="328"/>
      <c r="D204" s="328"/>
      <c r="E204" s="328"/>
      <c r="F204" s="327"/>
      <c r="G204" s="326"/>
      <c r="H204" s="325"/>
      <c r="I204" s="325"/>
      <c r="J204" s="325"/>
      <c r="K204" s="325"/>
      <c r="L204" s="325"/>
      <c r="M204" s="325"/>
      <c r="N204" s="323"/>
      <c r="O204" s="322"/>
      <c r="P204" s="323"/>
      <c r="Q204" s="322"/>
      <c r="R204" s="323"/>
      <c r="S204" s="322"/>
      <c r="T204" s="324"/>
      <c r="U204" s="323"/>
      <c r="V204" s="322"/>
      <c r="W204" s="321"/>
      <c r="X204" s="23"/>
      <c r="Y204" s="23"/>
      <c r="Z204" s="23"/>
      <c r="AA204" s="23"/>
      <c r="AB204" s="23"/>
      <c r="AC204" s="2"/>
      <c r="AD204" s="27"/>
      <c r="AE204" s="27"/>
      <c r="AF204" s="27"/>
    </row>
    <row r="205" spans="2:32" ht="27.75" customHeight="1" thickTop="1" thickBot="1" x14ac:dyDescent="0.25">
      <c r="B205" s="320" t="s">
        <v>219</v>
      </c>
      <c r="C205" s="319"/>
      <c r="D205" s="319"/>
      <c r="E205" s="318"/>
      <c r="F205" s="317">
        <v>40160000</v>
      </c>
      <c r="G205" s="316">
        <v>913982.48</v>
      </c>
      <c r="H205" s="315" t="s">
        <v>70</v>
      </c>
      <c r="I205" s="315"/>
      <c r="J205" s="315"/>
      <c r="K205" s="315" t="s">
        <v>70</v>
      </c>
      <c r="L205" s="315"/>
      <c r="M205" s="315"/>
      <c r="N205" s="314">
        <v>1040002.28</v>
      </c>
      <c r="O205" s="313" t="s">
        <v>70</v>
      </c>
      <c r="P205" s="314">
        <v>913982.48</v>
      </c>
      <c r="Q205" s="313" t="s">
        <v>70</v>
      </c>
      <c r="R205" s="314">
        <v>1040002.28</v>
      </c>
      <c r="S205" s="313" t="s">
        <v>70</v>
      </c>
      <c r="T205" s="313" t="s">
        <v>70</v>
      </c>
      <c r="U205" s="314">
        <v>913982.48</v>
      </c>
      <c r="V205" s="313" t="s">
        <v>70</v>
      </c>
      <c r="W205" s="312" t="s">
        <v>70</v>
      </c>
      <c r="X205" s="311"/>
      <c r="Y205" s="311"/>
      <c r="Z205" s="311"/>
      <c r="AA205" s="311"/>
      <c r="AB205" s="311"/>
      <c r="AC205" s="2"/>
      <c r="AD205" s="27"/>
      <c r="AE205" s="27"/>
      <c r="AF205" s="27"/>
    </row>
    <row r="206" spans="2:32" ht="14.25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6"/>
      <c r="T206" s="16"/>
      <c r="U206" s="16"/>
      <c r="V206" s="16"/>
      <c r="W206" s="16"/>
      <c r="X206" s="8" t="s">
        <v>218</v>
      </c>
      <c r="Y206" s="16"/>
      <c r="Z206" s="16"/>
      <c r="AA206" s="16"/>
      <c r="AB206" s="16"/>
      <c r="AC206" s="16"/>
      <c r="AD206" s="27"/>
      <c r="AE206" s="27"/>
      <c r="AF206" s="27"/>
    </row>
    <row r="207" spans="2:32" ht="12.75" customHeight="1" x14ac:dyDescent="0.2">
      <c r="B207" s="233" t="s">
        <v>36</v>
      </c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311"/>
      <c r="Y207" s="310"/>
      <c r="Z207" s="310"/>
      <c r="AA207" s="310"/>
      <c r="AB207" s="310"/>
      <c r="AC207" s="35"/>
      <c r="AD207" s="27"/>
      <c r="AE207" s="27"/>
      <c r="AF207" s="27"/>
    </row>
    <row r="208" spans="2:32" x14ac:dyDescent="0.2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30" t="s">
        <v>29</v>
      </c>
      <c r="Y208" s="30" t="s">
        <v>30</v>
      </c>
      <c r="Z208" s="30" t="s">
        <v>31</v>
      </c>
      <c r="AA208" s="17"/>
      <c r="AC208" s="17"/>
      <c r="AD208" s="27"/>
      <c r="AE208" s="27"/>
      <c r="AF208" s="27"/>
    </row>
    <row r="209" spans="2:32" ht="22.5" customHeight="1" x14ac:dyDescent="0.2">
      <c r="B209" s="203" t="s">
        <v>12</v>
      </c>
      <c r="C209" s="185"/>
      <c r="D209" s="185"/>
      <c r="E209" s="185"/>
      <c r="F209" s="185"/>
      <c r="G209" s="185" t="s">
        <v>4</v>
      </c>
      <c r="H209" s="185" t="s">
        <v>23</v>
      </c>
      <c r="I209" s="185"/>
      <c r="J209" s="185"/>
      <c r="K209" s="185"/>
      <c r="L209" s="185"/>
      <c r="M209" s="185"/>
      <c r="N209" s="185" t="s">
        <v>5</v>
      </c>
      <c r="O209" s="185"/>
      <c r="P209" s="185"/>
      <c r="Q209" s="185"/>
      <c r="R209" s="185"/>
      <c r="S209" s="185" t="s">
        <v>6</v>
      </c>
      <c r="T209" s="185"/>
      <c r="U209" s="185"/>
      <c r="V209" s="185"/>
      <c r="W209" s="186"/>
      <c r="X209" s="33"/>
      <c r="Y209" s="33"/>
      <c r="Z209" s="33"/>
      <c r="AA209" s="33"/>
      <c r="AB209" s="33"/>
      <c r="AC209" s="33"/>
      <c r="AD209" s="27"/>
      <c r="AE209" s="27"/>
      <c r="AF209" s="27"/>
    </row>
    <row r="210" spans="2:32" ht="37.5" customHeight="1" x14ac:dyDescent="0.2">
      <c r="B210" s="203"/>
      <c r="C210" s="185"/>
      <c r="D210" s="185"/>
      <c r="E210" s="185"/>
      <c r="F210" s="185"/>
      <c r="G210" s="185"/>
      <c r="H210" s="185" t="s">
        <v>24</v>
      </c>
      <c r="I210" s="185"/>
      <c r="J210" s="185"/>
      <c r="K210" s="185" t="s">
        <v>27</v>
      </c>
      <c r="L210" s="185"/>
      <c r="M210" s="185"/>
      <c r="N210" s="19" t="s">
        <v>10</v>
      </c>
      <c r="O210" s="185" t="s">
        <v>7</v>
      </c>
      <c r="P210" s="185"/>
      <c r="Q210" s="185"/>
      <c r="R210" s="185"/>
      <c r="S210" s="19" t="s">
        <v>25</v>
      </c>
      <c r="T210" s="185" t="s">
        <v>38</v>
      </c>
      <c r="U210" s="185"/>
      <c r="V210" s="185"/>
      <c r="W210" s="186"/>
      <c r="X210" s="22"/>
      <c r="Y210" s="22"/>
      <c r="Z210" s="22"/>
      <c r="AA210" s="22"/>
      <c r="AB210" s="22"/>
      <c r="AD210" s="27"/>
      <c r="AE210" s="27"/>
      <c r="AF210" s="27"/>
    </row>
    <row r="211" spans="2:32" ht="13.5" thickBot="1" x14ac:dyDescent="0.25">
      <c r="B211" s="201">
        <v>1</v>
      </c>
      <c r="C211" s="189"/>
      <c r="D211" s="189"/>
      <c r="E211" s="189"/>
      <c r="F211" s="189"/>
      <c r="G211" s="11">
        <v>2</v>
      </c>
      <c r="H211" s="189">
        <v>3</v>
      </c>
      <c r="I211" s="189"/>
      <c r="J211" s="189"/>
      <c r="K211" s="189">
        <v>4</v>
      </c>
      <c r="L211" s="189"/>
      <c r="M211" s="189"/>
      <c r="N211" s="11">
        <v>5</v>
      </c>
      <c r="O211" s="189">
        <v>6</v>
      </c>
      <c r="P211" s="189"/>
      <c r="Q211" s="189"/>
      <c r="R211" s="189"/>
      <c r="S211" s="11">
        <v>7</v>
      </c>
      <c r="T211" s="187">
        <v>8</v>
      </c>
      <c r="U211" s="187"/>
      <c r="V211" s="187"/>
      <c r="W211" s="188"/>
      <c r="X211" s="13"/>
      <c r="Y211" s="13"/>
      <c r="Z211" s="13"/>
      <c r="AA211" s="13"/>
      <c r="AB211" s="13"/>
      <c r="AD211" s="27"/>
      <c r="AE211" s="27"/>
      <c r="AF211" s="27"/>
    </row>
    <row r="212" spans="2:32" x14ac:dyDescent="0.2">
      <c r="B212" s="369"/>
      <c r="C212" s="370"/>
      <c r="D212" s="370"/>
      <c r="E212" s="370"/>
      <c r="F212" s="371"/>
      <c r="G212" s="372"/>
      <c r="H212" s="373"/>
      <c r="I212" s="374" t="s">
        <v>28</v>
      </c>
      <c r="J212" s="375"/>
      <c r="K212" s="373"/>
      <c r="L212" s="374" t="s">
        <v>28</v>
      </c>
      <c r="M212" s="375"/>
      <c r="N212" s="376"/>
      <c r="O212" s="377"/>
      <c r="P212" s="377"/>
      <c r="Q212" s="377"/>
      <c r="R212" s="377"/>
      <c r="S212" s="378"/>
      <c r="T212" s="379"/>
      <c r="U212" s="380"/>
      <c r="V212" s="380"/>
      <c r="W212" s="381"/>
      <c r="X212" s="116"/>
      <c r="Y212" s="116"/>
      <c r="Z212" s="116"/>
      <c r="AA212" s="116"/>
      <c r="AD212" s="26"/>
      <c r="AE212" s="26"/>
      <c r="AF212" s="27"/>
    </row>
    <row r="213" spans="2:32" ht="0.75" customHeight="1" thickBot="1" x14ac:dyDescent="0.25">
      <c r="B213" s="308"/>
      <c r="C213" s="307"/>
      <c r="D213" s="307"/>
      <c r="E213" s="306"/>
      <c r="F213" s="305"/>
      <c r="G213" s="303"/>
      <c r="H213" s="304"/>
      <c r="I213" s="304"/>
      <c r="J213" s="304"/>
      <c r="K213" s="304"/>
      <c r="L213" s="304"/>
      <c r="M213" s="304"/>
      <c r="N213" s="303"/>
      <c r="O213" s="303"/>
      <c r="P213" s="303"/>
      <c r="Q213" s="303"/>
      <c r="R213" s="302"/>
      <c r="S213" s="301"/>
      <c r="T213" s="300"/>
      <c r="U213" s="299"/>
      <c r="V213" s="299"/>
      <c r="W213" s="299"/>
      <c r="X213" s="2"/>
      <c r="Y213" s="2"/>
      <c r="Z213" s="2"/>
      <c r="AA213" s="2"/>
      <c r="AB213" s="2"/>
      <c r="AC213" s="2"/>
    </row>
    <row r="214" spans="2:32" ht="12.75" customHeight="1" x14ac:dyDescent="0.2">
      <c r="B214" s="75"/>
      <c r="C214" s="75"/>
      <c r="D214" s="75"/>
      <c r="E214" s="75"/>
      <c r="F214" s="29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2:32" hidden="1" x14ac:dyDescent="0.2"/>
    <row r="216" spans="2:32" ht="48" hidden="1" customHeight="1" thickTop="1" thickBot="1" x14ac:dyDescent="0.25">
      <c r="G216" s="297"/>
      <c r="H216" s="296"/>
      <c r="I216" s="296"/>
      <c r="J216" s="296"/>
      <c r="K216" s="296"/>
      <c r="L216" s="296"/>
      <c r="M216" s="296"/>
      <c r="N216" s="295" t="s">
        <v>217</v>
      </c>
      <c r="O216" s="295"/>
      <c r="P216" s="295"/>
      <c r="Q216" s="295"/>
      <c r="R216" s="294"/>
    </row>
    <row r="217" spans="2:32" ht="3.75" hidden="1" customHeight="1" thickTop="1" thickBot="1" x14ac:dyDescent="0.25">
      <c r="G217" s="279"/>
      <c r="H217" s="279"/>
      <c r="I217" s="279"/>
      <c r="J217" s="279"/>
      <c r="K217" s="279"/>
      <c r="L217" s="279"/>
      <c r="M217" s="279"/>
      <c r="N217" s="279"/>
      <c r="O217" s="279"/>
      <c r="P217" s="279"/>
      <c r="Q217" s="279"/>
      <c r="R217" s="279"/>
    </row>
    <row r="218" spans="2:32" ht="13.5" hidden="1" thickTop="1" x14ac:dyDescent="0.2">
      <c r="G218" s="293" t="s">
        <v>216</v>
      </c>
      <c r="H218" s="292"/>
      <c r="I218" s="292"/>
      <c r="J218" s="292"/>
      <c r="K218" s="292"/>
      <c r="L218" s="292"/>
      <c r="M218" s="292"/>
      <c r="N218" s="291" t="s">
        <v>223</v>
      </c>
      <c r="O218" s="291"/>
      <c r="P218" s="291"/>
      <c r="Q218" s="291"/>
      <c r="R218" s="290"/>
    </row>
    <row r="219" spans="2:32" hidden="1" x14ac:dyDescent="0.2">
      <c r="G219" s="287" t="s">
        <v>215</v>
      </c>
      <c r="H219" s="286"/>
      <c r="I219" s="286"/>
      <c r="J219" s="286"/>
      <c r="K219" s="286"/>
      <c r="L219" s="286"/>
      <c r="M219" s="286"/>
      <c r="N219" s="289">
        <v>46037</v>
      </c>
      <c r="O219" s="289"/>
      <c r="P219" s="289"/>
      <c r="Q219" s="289"/>
      <c r="R219" s="288"/>
    </row>
    <row r="220" spans="2:32" hidden="1" x14ac:dyDescent="0.2">
      <c r="G220" s="287" t="s">
        <v>214</v>
      </c>
      <c r="H220" s="286"/>
      <c r="I220" s="286"/>
      <c r="J220" s="286"/>
      <c r="K220" s="286"/>
      <c r="L220" s="286"/>
      <c r="M220" s="286"/>
      <c r="N220" s="285" t="s">
        <v>225</v>
      </c>
      <c r="O220" s="285"/>
      <c r="P220" s="285"/>
      <c r="Q220" s="285"/>
      <c r="R220" s="284"/>
    </row>
    <row r="221" spans="2:32" hidden="1" x14ac:dyDescent="0.2">
      <c r="G221" s="287" t="s">
        <v>213</v>
      </c>
      <c r="H221" s="286"/>
      <c r="I221" s="286"/>
      <c r="J221" s="286"/>
      <c r="K221" s="286"/>
      <c r="L221" s="286"/>
      <c r="M221" s="286"/>
      <c r="N221" s="285" t="s">
        <v>226</v>
      </c>
      <c r="O221" s="285"/>
      <c r="P221" s="285"/>
      <c r="Q221" s="285"/>
      <c r="R221" s="284"/>
    </row>
    <row r="222" spans="2:32" hidden="1" x14ac:dyDescent="0.2">
      <c r="G222" s="287" t="s">
        <v>212</v>
      </c>
      <c r="H222" s="286"/>
      <c r="I222" s="286"/>
      <c r="J222" s="286"/>
      <c r="K222" s="286"/>
      <c r="L222" s="286"/>
      <c r="M222" s="286"/>
      <c r="N222" s="285" t="s">
        <v>222</v>
      </c>
      <c r="O222" s="285"/>
      <c r="P222" s="285"/>
      <c r="Q222" s="285"/>
      <c r="R222" s="284"/>
    </row>
    <row r="223" spans="2:32" hidden="1" x14ac:dyDescent="0.2">
      <c r="G223" s="287" t="s">
        <v>211</v>
      </c>
      <c r="H223" s="286"/>
      <c r="I223" s="286"/>
      <c r="J223" s="286"/>
      <c r="K223" s="286"/>
      <c r="L223" s="286"/>
      <c r="M223" s="286"/>
      <c r="N223" s="289">
        <v>45733</v>
      </c>
      <c r="O223" s="289"/>
      <c r="P223" s="289"/>
      <c r="Q223" s="289"/>
      <c r="R223" s="288"/>
    </row>
    <row r="224" spans="2:32" hidden="1" x14ac:dyDescent="0.2">
      <c r="G224" s="287" t="s">
        <v>210</v>
      </c>
      <c r="H224" s="286"/>
      <c r="I224" s="286"/>
      <c r="J224" s="286"/>
      <c r="K224" s="286"/>
      <c r="L224" s="286"/>
      <c r="M224" s="286"/>
      <c r="N224" s="289">
        <v>46183</v>
      </c>
      <c r="O224" s="289"/>
      <c r="P224" s="289"/>
      <c r="Q224" s="289"/>
      <c r="R224" s="288"/>
    </row>
    <row r="225" spans="7:18" hidden="1" x14ac:dyDescent="0.2">
      <c r="G225" s="287" t="s">
        <v>209</v>
      </c>
      <c r="H225" s="286"/>
      <c r="I225" s="286"/>
      <c r="J225" s="286"/>
      <c r="K225" s="286"/>
      <c r="L225" s="286"/>
      <c r="M225" s="286"/>
      <c r="N225" s="285" t="s">
        <v>224</v>
      </c>
      <c r="O225" s="285"/>
      <c r="P225" s="285"/>
      <c r="Q225" s="285"/>
      <c r="R225" s="284"/>
    </row>
    <row r="226" spans="7:18" ht="13.5" hidden="1" thickBot="1" x14ac:dyDescent="0.25">
      <c r="G226" s="283" t="s">
        <v>208</v>
      </c>
      <c r="H226" s="282"/>
      <c r="I226" s="282"/>
      <c r="J226" s="282"/>
      <c r="K226" s="282"/>
      <c r="L226" s="282"/>
      <c r="M226" s="282"/>
      <c r="N226" s="281"/>
      <c r="O226" s="281"/>
      <c r="P226" s="281"/>
      <c r="Q226" s="281"/>
      <c r="R226" s="280"/>
    </row>
    <row r="227" spans="7:18" ht="3.75" hidden="1" customHeight="1" x14ac:dyDescent="0.2">
      <c r="G227" s="279"/>
      <c r="H227" s="279"/>
      <c r="I227" s="279"/>
      <c r="J227" s="279"/>
      <c r="K227" s="279"/>
      <c r="L227" s="279"/>
      <c r="M227" s="279"/>
      <c r="N227" s="279"/>
      <c r="O227" s="279"/>
      <c r="P227" s="279"/>
      <c r="Q227" s="279"/>
      <c r="R227" s="279"/>
    </row>
    <row r="228" spans="7:18" ht="13.5" hidden="1" thickTop="1" x14ac:dyDescent="0.2">
      <c r="G228" s="293" t="s">
        <v>216</v>
      </c>
      <c r="H228" s="292"/>
      <c r="I228" s="292"/>
      <c r="J228" s="292"/>
      <c r="K228" s="292"/>
      <c r="L228" s="292"/>
      <c r="M228" s="292"/>
      <c r="N228" s="291" t="s">
        <v>223</v>
      </c>
      <c r="O228" s="291"/>
      <c r="P228" s="291"/>
      <c r="Q228" s="291"/>
      <c r="R228" s="290"/>
    </row>
    <row r="229" spans="7:18" hidden="1" x14ac:dyDescent="0.2">
      <c r="G229" s="287" t="s">
        <v>215</v>
      </c>
      <c r="H229" s="286"/>
      <c r="I229" s="286"/>
      <c r="J229" s="286"/>
      <c r="K229" s="286"/>
      <c r="L229" s="286"/>
      <c r="M229" s="286"/>
      <c r="N229" s="289">
        <v>46037</v>
      </c>
      <c r="O229" s="289"/>
      <c r="P229" s="289"/>
      <c r="Q229" s="289"/>
      <c r="R229" s="288"/>
    </row>
    <row r="230" spans="7:18" hidden="1" x14ac:dyDescent="0.2">
      <c r="G230" s="287" t="s">
        <v>214</v>
      </c>
      <c r="H230" s="286"/>
      <c r="I230" s="286"/>
      <c r="J230" s="286"/>
      <c r="K230" s="286"/>
      <c r="L230" s="286"/>
      <c r="M230" s="286"/>
      <c r="N230" s="285" t="s">
        <v>229</v>
      </c>
      <c r="O230" s="285"/>
      <c r="P230" s="285"/>
      <c r="Q230" s="285"/>
      <c r="R230" s="284"/>
    </row>
    <row r="231" spans="7:18" hidden="1" x14ac:dyDescent="0.2">
      <c r="G231" s="287" t="s">
        <v>213</v>
      </c>
      <c r="H231" s="286"/>
      <c r="I231" s="286"/>
      <c r="J231" s="286"/>
      <c r="K231" s="286"/>
      <c r="L231" s="286"/>
      <c r="M231" s="286"/>
      <c r="N231" s="285" t="s">
        <v>226</v>
      </c>
      <c r="O231" s="285"/>
      <c r="P231" s="285"/>
      <c r="Q231" s="285"/>
      <c r="R231" s="284"/>
    </row>
    <row r="232" spans="7:18" hidden="1" x14ac:dyDescent="0.2">
      <c r="G232" s="287" t="s">
        <v>212</v>
      </c>
      <c r="H232" s="286"/>
      <c r="I232" s="286"/>
      <c r="J232" s="286"/>
      <c r="K232" s="286"/>
      <c r="L232" s="286"/>
      <c r="M232" s="286"/>
      <c r="N232" s="285" t="s">
        <v>227</v>
      </c>
      <c r="O232" s="285"/>
      <c r="P232" s="285"/>
      <c r="Q232" s="285"/>
      <c r="R232" s="284"/>
    </row>
    <row r="233" spans="7:18" hidden="1" x14ac:dyDescent="0.2">
      <c r="G233" s="287" t="s">
        <v>211</v>
      </c>
      <c r="H233" s="286"/>
      <c r="I233" s="286"/>
      <c r="J233" s="286"/>
      <c r="K233" s="286"/>
      <c r="L233" s="286"/>
      <c r="M233" s="286"/>
      <c r="N233" s="289">
        <v>45734</v>
      </c>
      <c r="O233" s="289"/>
      <c r="P233" s="289"/>
      <c r="Q233" s="289"/>
      <c r="R233" s="288"/>
    </row>
    <row r="234" spans="7:18" hidden="1" x14ac:dyDescent="0.2">
      <c r="G234" s="287" t="s">
        <v>210</v>
      </c>
      <c r="H234" s="286"/>
      <c r="I234" s="286"/>
      <c r="J234" s="286"/>
      <c r="K234" s="286"/>
      <c r="L234" s="286"/>
      <c r="M234" s="286"/>
      <c r="N234" s="289">
        <v>46184</v>
      </c>
      <c r="O234" s="289"/>
      <c r="P234" s="289"/>
      <c r="Q234" s="289"/>
      <c r="R234" s="288"/>
    </row>
    <row r="235" spans="7:18" hidden="1" x14ac:dyDescent="0.2">
      <c r="G235" s="287" t="s">
        <v>209</v>
      </c>
      <c r="H235" s="286"/>
      <c r="I235" s="286"/>
      <c r="J235" s="286"/>
      <c r="K235" s="286"/>
      <c r="L235" s="286"/>
      <c r="M235" s="286"/>
      <c r="N235" s="285" t="s">
        <v>228</v>
      </c>
      <c r="O235" s="285"/>
      <c r="P235" s="285"/>
      <c r="Q235" s="285"/>
      <c r="R235" s="284"/>
    </row>
    <row r="236" spans="7:18" ht="13.5" hidden="1" thickBot="1" x14ac:dyDescent="0.25">
      <c r="G236" s="283" t="s">
        <v>208</v>
      </c>
      <c r="H236" s="282"/>
      <c r="I236" s="282"/>
      <c r="J236" s="282"/>
      <c r="K236" s="282"/>
      <c r="L236" s="282"/>
      <c r="M236" s="282"/>
      <c r="N236" s="281"/>
      <c r="O236" s="281"/>
      <c r="P236" s="281"/>
      <c r="Q236" s="281"/>
      <c r="R236" s="280"/>
    </row>
    <row r="237" spans="7:18" ht="3.75" hidden="1" customHeight="1" x14ac:dyDescent="0.2">
      <c r="G237" s="279"/>
      <c r="H237" s="279"/>
      <c r="I237" s="279"/>
      <c r="J237" s="279"/>
      <c r="K237" s="279"/>
      <c r="L237" s="279"/>
      <c r="M237" s="279"/>
      <c r="N237" s="279"/>
      <c r="O237" s="279"/>
      <c r="P237" s="279"/>
      <c r="Q237" s="279"/>
      <c r="R237" s="279"/>
    </row>
    <row r="238" spans="7:18" ht="13.5" hidden="1" thickTop="1" x14ac:dyDescent="0.2">
      <c r="G238" s="293" t="s">
        <v>216</v>
      </c>
      <c r="H238" s="292"/>
      <c r="I238" s="292"/>
      <c r="J238" s="292"/>
      <c r="K238" s="292"/>
      <c r="L238" s="292"/>
      <c r="M238" s="292"/>
      <c r="N238" s="291" t="s">
        <v>223</v>
      </c>
      <c r="O238" s="291"/>
      <c r="P238" s="291"/>
      <c r="Q238" s="291"/>
      <c r="R238" s="290"/>
    </row>
    <row r="239" spans="7:18" hidden="1" x14ac:dyDescent="0.2">
      <c r="G239" s="287" t="s">
        <v>215</v>
      </c>
      <c r="H239" s="286"/>
      <c r="I239" s="286"/>
      <c r="J239" s="286"/>
      <c r="K239" s="286"/>
      <c r="L239" s="286"/>
      <c r="M239" s="286"/>
      <c r="N239" s="289">
        <v>46037</v>
      </c>
      <c r="O239" s="289"/>
      <c r="P239" s="289"/>
      <c r="Q239" s="289"/>
      <c r="R239" s="288"/>
    </row>
    <row r="240" spans="7:18" hidden="1" x14ac:dyDescent="0.2">
      <c r="G240" s="287" t="s">
        <v>214</v>
      </c>
      <c r="H240" s="286"/>
      <c r="I240" s="286"/>
      <c r="J240" s="286"/>
      <c r="K240" s="286"/>
      <c r="L240" s="286"/>
      <c r="M240" s="286"/>
      <c r="N240" s="285" t="s">
        <v>229</v>
      </c>
      <c r="O240" s="285"/>
      <c r="P240" s="285"/>
      <c r="Q240" s="285"/>
      <c r="R240" s="284"/>
    </row>
    <row r="241" spans="7:18" hidden="1" x14ac:dyDescent="0.2">
      <c r="G241" s="287" t="s">
        <v>213</v>
      </c>
      <c r="H241" s="286"/>
      <c r="I241" s="286"/>
      <c r="J241" s="286"/>
      <c r="K241" s="286"/>
      <c r="L241" s="286"/>
      <c r="M241" s="286"/>
      <c r="N241" s="285" t="s">
        <v>226</v>
      </c>
      <c r="O241" s="285"/>
      <c r="P241" s="285"/>
      <c r="Q241" s="285"/>
      <c r="R241" s="284"/>
    </row>
    <row r="242" spans="7:18" hidden="1" x14ac:dyDescent="0.2">
      <c r="G242" s="287" t="s">
        <v>212</v>
      </c>
      <c r="H242" s="286"/>
      <c r="I242" s="286"/>
      <c r="J242" s="286"/>
      <c r="K242" s="286"/>
      <c r="L242" s="286"/>
      <c r="M242" s="286"/>
      <c r="N242" s="285" t="s">
        <v>227</v>
      </c>
      <c r="O242" s="285"/>
      <c r="P242" s="285"/>
      <c r="Q242" s="285"/>
      <c r="R242" s="284"/>
    </row>
    <row r="243" spans="7:18" hidden="1" x14ac:dyDescent="0.2">
      <c r="G243" s="287" t="s">
        <v>211</v>
      </c>
      <c r="H243" s="286"/>
      <c r="I243" s="286"/>
      <c r="J243" s="286"/>
      <c r="K243" s="286"/>
      <c r="L243" s="286"/>
      <c r="M243" s="286"/>
      <c r="N243" s="289">
        <v>45734</v>
      </c>
      <c r="O243" s="289"/>
      <c r="P243" s="289"/>
      <c r="Q243" s="289"/>
      <c r="R243" s="288"/>
    </row>
    <row r="244" spans="7:18" hidden="1" x14ac:dyDescent="0.2">
      <c r="G244" s="287" t="s">
        <v>210</v>
      </c>
      <c r="H244" s="286"/>
      <c r="I244" s="286"/>
      <c r="J244" s="286"/>
      <c r="K244" s="286"/>
      <c r="L244" s="286"/>
      <c r="M244" s="286"/>
      <c r="N244" s="289">
        <v>46184</v>
      </c>
      <c r="O244" s="289"/>
      <c r="P244" s="289"/>
      <c r="Q244" s="289"/>
      <c r="R244" s="288"/>
    </row>
    <row r="245" spans="7:18" hidden="1" x14ac:dyDescent="0.2">
      <c r="G245" s="287" t="s">
        <v>209</v>
      </c>
      <c r="H245" s="286"/>
      <c r="I245" s="286"/>
      <c r="J245" s="286"/>
      <c r="K245" s="286"/>
      <c r="L245" s="286"/>
      <c r="M245" s="286"/>
      <c r="N245" s="285" t="s">
        <v>228</v>
      </c>
      <c r="O245" s="285"/>
      <c r="P245" s="285"/>
      <c r="Q245" s="285"/>
      <c r="R245" s="284"/>
    </row>
    <row r="246" spans="7:18" ht="13.5" hidden="1" thickBot="1" x14ac:dyDescent="0.25">
      <c r="G246" s="283" t="s">
        <v>208</v>
      </c>
      <c r="H246" s="282"/>
      <c r="I246" s="282"/>
      <c r="J246" s="282"/>
      <c r="K246" s="282"/>
      <c r="L246" s="282"/>
      <c r="M246" s="282"/>
      <c r="N246" s="281"/>
      <c r="O246" s="281"/>
      <c r="P246" s="281"/>
      <c r="Q246" s="281"/>
      <c r="R246" s="280"/>
    </row>
    <row r="247" spans="7:18" ht="3.75" hidden="1" customHeight="1" x14ac:dyDescent="0.2">
      <c r="G247" s="279"/>
      <c r="H247" s="279"/>
      <c r="I247" s="279"/>
      <c r="J247" s="279"/>
      <c r="K247" s="279"/>
      <c r="L247" s="279"/>
      <c r="M247" s="279"/>
      <c r="N247" s="279"/>
      <c r="O247" s="279"/>
      <c r="P247" s="279"/>
      <c r="Q247" s="279"/>
      <c r="R247" s="279"/>
    </row>
    <row r="248" spans="7:18" ht="13.5" hidden="1" thickTop="1" x14ac:dyDescent="0.2">
      <c r="G248" s="293" t="s">
        <v>216</v>
      </c>
      <c r="H248" s="292"/>
      <c r="I248" s="292"/>
      <c r="J248" s="292"/>
      <c r="K248" s="292"/>
      <c r="L248" s="292"/>
      <c r="M248" s="292"/>
      <c r="N248" s="291" t="s">
        <v>223</v>
      </c>
      <c r="O248" s="291"/>
      <c r="P248" s="291"/>
      <c r="Q248" s="291"/>
      <c r="R248" s="290"/>
    </row>
    <row r="249" spans="7:18" hidden="1" x14ac:dyDescent="0.2">
      <c r="G249" s="287" t="s">
        <v>215</v>
      </c>
      <c r="H249" s="286"/>
      <c r="I249" s="286"/>
      <c r="J249" s="286"/>
      <c r="K249" s="286"/>
      <c r="L249" s="286"/>
      <c r="M249" s="286"/>
      <c r="N249" s="289">
        <v>46037</v>
      </c>
      <c r="O249" s="289"/>
      <c r="P249" s="289"/>
      <c r="Q249" s="289"/>
      <c r="R249" s="288"/>
    </row>
    <row r="250" spans="7:18" hidden="1" x14ac:dyDescent="0.2">
      <c r="G250" s="287" t="s">
        <v>214</v>
      </c>
      <c r="H250" s="286"/>
      <c r="I250" s="286"/>
      <c r="J250" s="286"/>
      <c r="K250" s="286"/>
      <c r="L250" s="286"/>
      <c r="M250" s="286"/>
      <c r="N250" s="285" t="s">
        <v>225</v>
      </c>
      <c r="O250" s="285"/>
      <c r="P250" s="285"/>
      <c r="Q250" s="285"/>
      <c r="R250" s="284"/>
    </row>
    <row r="251" spans="7:18" hidden="1" x14ac:dyDescent="0.2">
      <c r="G251" s="287" t="s">
        <v>213</v>
      </c>
      <c r="H251" s="286"/>
      <c r="I251" s="286"/>
      <c r="J251" s="286"/>
      <c r="K251" s="286"/>
      <c r="L251" s="286"/>
      <c r="M251" s="286"/>
      <c r="N251" s="285" t="s">
        <v>226</v>
      </c>
      <c r="O251" s="285"/>
      <c r="P251" s="285"/>
      <c r="Q251" s="285"/>
      <c r="R251" s="284"/>
    </row>
    <row r="252" spans="7:18" hidden="1" x14ac:dyDescent="0.2">
      <c r="G252" s="287" t="s">
        <v>212</v>
      </c>
      <c r="H252" s="286"/>
      <c r="I252" s="286"/>
      <c r="J252" s="286"/>
      <c r="K252" s="286"/>
      <c r="L252" s="286"/>
      <c r="M252" s="286"/>
      <c r="N252" s="285" t="s">
        <v>222</v>
      </c>
      <c r="O252" s="285"/>
      <c r="P252" s="285"/>
      <c r="Q252" s="285"/>
      <c r="R252" s="284"/>
    </row>
    <row r="253" spans="7:18" hidden="1" x14ac:dyDescent="0.2">
      <c r="G253" s="287" t="s">
        <v>211</v>
      </c>
      <c r="H253" s="286"/>
      <c r="I253" s="286"/>
      <c r="J253" s="286"/>
      <c r="K253" s="286"/>
      <c r="L253" s="286"/>
      <c r="M253" s="286"/>
      <c r="N253" s="289">
        <v>45733</v>
      </c>
      <c r="O253" s="289"/>
      <c r="P253" s="289"/>
      <c r="Q253" s="289"/>
      <c r="R253" s="288"/>
    </row>
    <row r="254" spans="7:18" hidden="1" x14ac:dyDescent="0.2">
      <c r="G254" s="287" t="s">
        <v>210</v>
      </c>
      <c r="H254" s="286"/>
      <c r="I254" s="286"/>
      <c r="J254" s="286"/>
      <c r="K254" s="286"/>
      <c r="L254" s="286"/>
      <c r="M254" s="286"/>
      <c r="N254" s="289">
        <v>46183</v>
      </c>
      <c r="O254" s="289"/>
      <c r="P254" s="289"/>
      <c r="Q254" s="289"/>
      <c r="R254" s="288"/>
    </row>
    <row r="255" spans="7:18" hidden="1" x14ac:dyDescent="0.2">
      <c r="G255" s="287" t="s">
        <v>209</v>
      </c>
      <c r="H255" s="286"/>
      <c r="I255" s="286"/>
      <c r="J255" s="286"/>
      <c r="K255" s="286"/>
      <c r="L255" s="286"/>
      <c r="M255" s="286"/>
      <c r="N255" s="285" t="s">
        <v>224</v>
      </c>
      <c r="O255" s="285"/>
      <c r="P255" s="285"/>
      <c r="Q255" s="285"/>
      <c r="R255" s="284"/>
    </row>
    <row r="256" spans="7:18" ht="13.5" hidden="1" thickBot="1" x14ac:dyDescent="0.25">
      <c r="G256" s="283" t="s">
        <v>208</v>
      </c>
      <c r="H256" s="282"/>
      <c r="I256" s="282"/>
      <c r="J256" s="282"/>
      <c r="K256" s="282"/>
      <c r="L256" s="282"/>
      <c r="M256" s="282"/>
      <c r="N256" s="281"/>
      <c r="O256" s="281"/>
      <c r="P256" s="281"/>
      <c r="Q256" s="281"/>
      <c r="R256" s="280"/>
    </row>
    <row r="257" spans="7:18" ht="3.75" hidden="1" customHeight="1" x14ac:dyDescent="0.2">
      <c r="G257" s="279"/>
      <c r="H257" s="279"/>
      <c r="I257" s="279"/>
      <c r="J257" s="279"/>
      <c r="K257" s="279"/>
      <c r="L257" s="279"/>
      <c r="M257" s="279"/>
      <c r="N257" s="279"/>
      <c r="O257" s="279"/>
      <c r="P257" s="279"/>
      <c r="Q257" s="279"/>
      <c r="R257" s="279"/>
    </row>
    <row r="258" spans="7:18" hidden="1" x14ac:dyDescent="0.2"/>
  </sheetData>
  <mergeCells count="697">
    <mergeCell ref="B167:E167"/>
    <mergeCell ref="H167:J167"/>
    <mergeCell ref="K167:M167"/>
    <mergeCell ref="B168:E168"/>
    <mergeCell ref="H168:J168"/>
    <mergeCell ref="K168:M168"/>
    <mergeCell ref="B165:E165"/>
    <mergeCell ref="H165:J165"/>
    <mergeCell ref="K165:M165"/>
    <mergeCell ref="B166:E166"/>
    <mergeCell ref="H166:J166"/>
    <mergeCell ref="K166:M166"/>
    <mergeCell ref="B163:E163"/>
    <mergeCell ref="H163:J163"/>
    <mergeCell ref="K163:M163"/>
    <mergeCell ref="B164:E164"/>
    <mergeCell ref="H164:J164"/>
    <mergeCell ref="K164:M164"/>
    <mergeCell ref="B161:E161"/>
    <mergeCell ref="H161:J161"/>
    <mergeCell ref="K161:M161"/>
    <mergeCell ref="B162:E162"/>
    <mergeCell ref="H162:J162"/>
    <mergeCell ref="K162:M162"/>
    <mergeCell ref="B159:E159"/>
    <mergeCell ref="H159:J159"/>
    <mergeCell ref="K159:M159"/>
    <mergeCell ref="B160:E160"/>
    <mergeCell ref="H160:J160"/>
    <mergeCell ref="K160:M160"/>
    <mergeCell ref="B157:E157"/>
    <mergeCell ref="H157:J157"/>
    <mergeCell ref="K157:M157"/>
    <mergeCell ref="B158:E158"/>
    <mergeCell ref="H158:J158"/>
    <mergeCell ref="K158:M158"/>
    <mergeCell ref="B155:E155"/>
    <mergeCell ref="H155:J155"/>
    <mergeCell ref="K155:M155"/>
    <mergeCell ref="B156:E156"/>
    <mergeCell ref="H156:J156"/>
    <mergeCell ref="K156:M156"/>
    <mergeCell ref="B153:E153"/>
    <mergeCell ref="H153:J153"/>
    <mergeCell ref="K153:M153"/>
    <mergeCell ref="B154:E154"/>
    <mergeCell ref="H154:J154"/>
    <mergeCell ref="K154:M154"/>
    <mergeCell ref="B151:E151"/>
    <mergeCell ref="H151:J151"/>
    <mergeCell ref="K151:M151"/>
    <mergeCell ref="B152:E152"/>
    <mergeCell ref="H152:J152"/>
    <mergeCell ref="K152:M152"/>
    <mergeCell ref="B149:E149"/>
    <mergeCell ref="H149:J149"/>
    <mergeCell ref="K149:M149"/>
    <mergeCell ref="B150:E150"/>
    <mergeCell ref="H150:J150"/>
    <mergeCell ref="K150:M150"/>
    <mergeCell ref="B147:E147"/>
    <mergeCell ref="H147:J147"/>
    <mergeCell ref="K147:M147"/>
    <mergeCell ref="B148:E148"/>
    <mergeCell ref="H148:J148"/>
    <mergeCell ref="K148:M148"/>
    <mergeCell ref="B145:E145"/>
    <mergeCell ref="H145:J145"/>
    <mergeCell ref="K145:M145"/>
    <mergeCell ref="B146:E146"/>
    <mergeCell ref="H146:J146"/>
    <mergeCell ref="K146:M146"/>
    <mergeCell ref="B143:E143"/>
    <mergeCell ref="H143:J143"/>
    <mergeCell ref="K143:M143"/>
    <mergeCell ref="B144:E144"/>
    <mergeCell ref="H144:J144"/>
    <mergeCell ref="K144:M144"/>
    <mergeCell ref="B141:E141"/>
    <mergeCell ref="H141:J141"/>
    <mergeCell ref="K141:M141"/>
    <mergeCell ref="B142:E142"/>
    <mergeCell ref="H142:J142"/>
    <mergeCell ref="K142:M142"/>
    <mergeCell ref="B139:E139"/>
    <mergeCell ref="H139:J139"/>
    <mergeCell ref="K139:M139"/>
    <mergeCell ref="B140:E140"/>
    <mergeCell ref="H140:J140"/>
    <mergeCell ref="K140:M140"/>
    <mergeCell ref="B137:E137"/>
    <mergeCell ref="H137:J137"/>
    <mergeCell ref="K137:M137"/>
    <mergeCell ref="B138:E138"/>
    <mergeCell ref="H138:J138"/>
    <mergeCell ref="K138:M138"/>
    <mergeCell ref="B135:E135"/>
    <mergeCell ref="H135:J135"/>
    <mergeCell ref="K135:M135"/>
    <mergeCell ref="B136:E136"/>
    <mergeCell ref="H136:J136"/>
    <mergeCell ref="K136:M136"/>
    <mergeCell ref="B133:E133"/>
    <mergeCell ref="H133:J133"/>
    <mergeCell ref="K133:M133"/>
    <mergeCell ref="B134:E134"/>
    <mergeCell ref="H134:J134"/>
    <mergeCell ref="K134:M134"/>
    <mergeCell ref="B131:E131"/>
    <mergeCell ref="H131:J131"/>
    <mergeCell ref="K131:M131"/>
    <mergeCell ref="B132:E132"/>
    <mergeCell ref="H132:J132"/>
    <mergeCell ref="K132:M132"/>
    <mergeCell ref="B129:E129"/>
    <mergeCell ref="H129:J129"/>
    <mergeCell ref="K129:M129"/>
    <mergeCell ref="B130:E130"/>
    <mergeCell ref="H130:J130"/>
    <mergeCell ref="K130:M130"/>
    <mergeCell ref="B127:E127"/>
    <mergeCell ref="H127:J127"/>
    <mergeCell ref="K127:M127"/>
    <mergeCell ref="B128:E128"/>
    <mergeCell ref="H128:J128"/>
    <mergeCell ref="K128:M128"/>
    <mergeCell ref="B125:E125"/>
    <mergeCell ref="H125:J125"/>
    <mergeCell ref="K125:M125"/>
    <mergeCell ref="B126:E126"/>
    <mergeCell ref="H126:J126"/>
    <mergeCell ref="K126:M126"/>
    <mergeCell ref="B123:E123"/>
    <mergeCell ref="H123:J123"/>
    <mergeCell ref="K123:M123"/>
    <mergeCell ref="B124:E124"/>
    <mergeCell ref="H124:J124"/>
    <mergeCell ref="K124:M124"/>
    <mergeCell ref="B121:E121"/>
    <mergeCell ref="H121:J121"/>
    <mergeCell ref="K121:M121"/>
    <mergeCell ref="B122:E122"/>
    <mergeCell ref="H122:J122"/>
    <mergeCell ref="K122:M122"/>
    <mergeCell ref="B119:E119"/>
    <mergeCell ref="H119:J119"/>
    <mergeCell ref="K119:M119"/>
    <mergeCell ref="B120:E120"/>
    <mergeCell ref="H120:J120"/>
    <mergeCell ref="K120:M120"/>
    <mergeCell ref="B117:E117"/>
    <mergeCell ref="H117:J117"/>
    <mergeCell ref="K117:M117"/>
    <mergeCell ref="B118:E118"/>
    <mergeCell ref="H118:J118"/>
    <mergeCell ref="K118:M118"/>
    <mergeCell ref="B115:E115"/>
    <mergeCell ref="H115:J115"/>
    <mergeCell ref="K115:M115"/>
    <mergeCell ref="B116:E116"/>
    <mergeCell ref="H116:J116"/>
    <mergeCell ref="K116:M116"/>
    <mergeCell ref="B113:E113"/>
    <mergeCell ref="H113:J113"/>
    <mergeCell ref="K113:M113"/>
    <mergeCell ref="B114:E114"/>
    <mergeCell ref="H114:J114"/>
    <mergeCell ref="K114:M114"/>
    <mergeCell ref="B111:E111"/>
    <mergeCell ref="H111:J111"/>
    <mergeCell ref="K111:M111"/>
    <mergeCell ref="B112:E112"/>
    <mergeCell ref="H112:J112"/>
    <mergeCell ref="K112:M112"/>
    <mergeCell ref="B109:E109"/>
    <mergeCell ref="H109:J109"/>
    <mergeCell ref="K109:M109"/>
    <mergeCell ref="B110:E110"/>
    <mergeCell ref="H110:J110"/>
    <mergeCell ref="K110:M110"/>
    <mergeCell ref="B107:E107"/>
    <mergeCell ref="H107:J107"/>
    <mergeCell ref="K107:M107"/>
    <mergeCell ref="B108:E108"/>
    <mergeCell ref="H108:J108"/>
    <mergeCell ref="K108:M108"/>
    <mergeCell ref="B105:E105"/>
    <mergeCell ref="H105:J105"/>
    <mergeCell ref="K105:M105"/>
    <mergeCell ref="B106:E106"/>
    <mergeCell ref="H106:J106"/>
    <mergeCell ref="K106:M106"/>
    <mergeCell ref="B103:E103"/>
    <mergeCell ref="H103:J103"/>
    <mergeCell ref="K103:M103"/>
    <mergeCell ref="B104:E104"/>
    <mergeCell ref="H104:J104"/>
    <mergeCell ref="K104:M104"/>
    <mergeCell ref="B101:E101"/>
    <mergeCell ref="H101:J101"/>
    <mergeCell ref="K101:M101"/>
    <mergeCell ref="B102:E102"/>
    <mergeCell ref="H102:J102"/>
    <mergeCell ref="K102:M102"/>
    <mergeCell ref="B99:E99"/>
    <mergeCell ref="H99:J99"/>
    <mergeCell ref="K99:M99"/>
    <mergeCell ref="B100:E100"/>
    <mergeCell ref="H100:J100"/>
    <mergeCell ref="K100:M100"/>
    <mergeCell ref="B97:E97"/>
    <mergeCell ref="H97:J97"/>
    <mergeCell ref="K97:M97"/>
    <mergeCell ref="B98:E98"/>
    <mergeCell ref="H98:J98"/>
    <mergeCell ref="K98:M98"/>
    <mergeCell ref="B95:E95"/>
    <mergeCell ref="H95:J95"/>
    <mergeCell ref="K95:M95"/>
    <mergeCell ref="B96:E96"/>
    <mergeCell ref="H96:J96"/>
    <mergeCell ref="K96:M96"/>
    <mergeCell ref="B93:E93"/>
    <mergeCell ref="H93:J93"/>
    <mergeCell ref="K93:M93"/>
    <mergeCell ref="B94:E94"/>
    <mergeCell ref="H94:J94"/>
    <mergeCell ref="K94:M94"/>
    <mergeCell ref="B91:E91"/>
    <mergeCell ref="H91:J91"/>
    <mergeCell ref="K91:M91"/>
    <mergeCell ref="B92:E92"/>
    <mergeCell ref="H92:J92"/>
    <mergeCell ref="K92:M92"/>
    <mergeCell ref="B89:E89"/>
    <mergeCell ref="H89:J89"/>
    <mergeCell ref="K89:M89"/>
    <mergeCell ref="B90:E90"/>
    <mergeCell ref="H90:J90"/>
    <mergeCell ref="K90:M90"/>
    <mergeCell ref="B87:E87"/>
    <mergeCell ref="H87:J87"/>
    <mergeCell ref="K87:M87"/>
    <mergeCell ref="B88:E88"/>
    <mergeCell ref="H88:J88"/>
    <mergeCell ref="K88:M88"/>
    <mergeCell ref="B85:E85"/>
    <mergeCell ref="H85:J85"/>
    <mergeCell ref="K85:M85"/>
    <mergeCell ref="B86:E86"/>
    <mergeCell ref="H86:J86"/>
    <mergeCell ref="K86:M86"/>
    <mergeCell ref="B83:E83"/>
    <mergeCell ref="H83:J83"/>
    <mergeCell ref="K83:M83"/>
    <mergeCell ref="B84:E84"/>
    <mergeCell ref="H84:J84"/>
    <mergeCell ref="K84:M84"/>
    <mergeCell ref="B81:E81"/>
    <mergeCell ref="H81:J81"/>
    <mergeCell ref="K81:M81"/>
    <mergeCell ref="B82:E82"/>
    <mergeCell ref="H82:J82"/>
    <mergeCell ref="K82:M82"/>
    <mergeCell ref="B79:E79"/>
    <mergeCell ref="H79:J79"/>
    <mergeCell ref="K79:M79"/>
    <mergeCell ref="B80:E80"/>
    <mergeCell ref="H80:J80"/>
    <mergeCell ref="K80:M80"/>
    <mergeCell ref="B77:E77"/>
    <mergeCell ref="H77:J77"/>
    <mergeCell ref="K77:M77"/>
    <mergeCell ref="B78:E78"/>
    <mergeCell ref="H78:J78"/>
    <mergeCell ref="K78:M78"/>
    <mergeCell ref="B75:E75"/>
    <mergeCell ref="H75:J75"/>
    <mergeCell ref="K75:M75"/>
    <mergeCell ref="B76:E76"/>
    <mergeCell ref="H76:J76"/>
    <mergeCell ref="K76:M76"/>
    <mergeCell ref="B73:E73"/>
    <mergeCell ref="H73:J73"/>
    <mergeCell ref="K73:M73"/>
    <mergeCell ref="B74:E74"/>
    <mergeCell ref="H74:J74"/>
    <mergeCell ref="K74:M74"/>
    <mergeCell ref="B71:E71"/>
    <mergeCell ref="H71:J71"/>
    <mergeCell ref="K71:M71"/>
    <mergeCell ref="B72:E72"/>
    <mergeCell ref="H72:J72"/>
    <mergeCell ref="K72:M72"/>
    <mergeCell ref="B69:E69"/>
    <mergeCell ref="H69:J69"/>
    <mergeCell ref="K69:M69"/>
    <mergeCell ref="B70:E70"/>
    <mergeCell ref="H70:J70"/>
    <mergeCell ref="K70:M70"/>
    <mergeCell ref="B67:E67"/>
    <mergeCell ref="H67:J67"/>
    <mergeCell ref="K67:M67"/>
    <mergeCell ref="B68:E68"/>
    <mergeCell ref="H68:J68"/>
    <mergeCell ref="K68:M68"/>
    <mergeCell ref="B65:E65"/>
    <mergeCell ref="H65:J65"/>
    <mergeCell ref="K65:M65"/>
    <mergeCell ref="B66:E66"/>
    <mergeCell ref="H66:J66"/>
    <mergeCell ref="K66:M66"/>
    <mergeCell ref="B63:E63"/>
    <mergeCell ref="H63:J63"/>
    <mergeCell ref="K63:M63"/>
    <mergeCell ref="B64:E64"/>
    <mergeCell ref="H64:J64"/>
    <mergeCell ref="K64:M64"/>
    <mergeCell ref="B61:E61"/>
    <mergeCell ref="H61:J61"/>
    <mergeCell ref="K61:M61"/>
    <mergeCell ref="B62:E62"/>
    <mergeCell ref="H62:J62"/>
    <mergeCell ref="K62:M62"/>
    <mergeCell ref="B59:E59"/>
    <mergeCell ref="H59:J59"/>
    <mergeCell ref="K59:M59"/>
    <mergeCell ref="B60:E60"/>
    <mergeCell ref="H60:J60"/>
    <mergeCell ref="K60:M60"/>
    <mergeCell ref="B57:E57"/>
    <mergeCell ref="H57:J57"/>
    <mergeCell ref="K57:M57"/>
    <mergeCell ref="B58:E58"/>
    <mergeCell ref="H58:J58"/>
    <mergeCell ref="K58:M58"/>
    <mergeCell ref="B55:E55"/>
    <mergeCell ref="H55:J55"/>
    <mergeCell ref="K55:M55"/>
    <mergeCell ref="B56:E56"/>
    <mergeCell ref="H56:J56"/>
    <mergeCell ref="K56:M56"/>
    <mergeCell ref="B53:E53"/>
    <mergeCell ref="H53:J53"/>
    <mergeCell ref="K53:M53"/>
    <mergeCell ref="B54:E54"/>
    <mergeCell ref="H54:J54"/>
    <mergeCell ref="K54:M54"/>
    <mergeCell ref="B51:E51"/>
    <mergeCell ref="H51:J51"/>
    <mergeCell ref="K51:M51"/>
    <mergeCell ref="B52:E52"/>
    <mergeCell ref="H52:J52"/>
    <mergeCell ref="K52:M52"/>
    <mergeCell ref="B49:E49"/>
    <mergeCell ref="H49:J49"/>
    <mergeCell ref="K49:M49"/>
    <mergeCell ref="B50:E50"/>
    <mergeCell ref="H50:J50"/>
    <mergeCell ref="K50:M50"/>
    <mergeCell ref="B47:E47"/>
    <mergeCell ref="H47:J47"/>
    <mergeCell ref="K47:M47"/>
    <mergeCell ref="B48:E48"/>
    <mergeCell ref="H48:J48"/>
    <mergeCell ref="K48:M48"/>
    <mergeCell ref="B45:E45"/>
    <mergeCell ref="H45:J45"/>
    <mergeCell ref="K45:M45"/>
    <mergeCell ref="B46:E46"/>
    <mergeCell ref="H46:J46"/>
    <mergeCell ref="K46:M46"/>
    <mergeCell ref="B43:E43"/>
    <mergeCell ref="H43:J43"/>
    <mergeCell ref="K43:M43"/>
    <mergeCell ref="B44:E44"/>
    <mergeCell ref="H44:J44"/>
    <mergeCell ref="K44:M44"/>
    <mergeCell ref="B41:E41"/>
    <mergeCell ref="H41:J41"/>
    <mergeCell ref="K41:M41"/>
    <mergeCell ref="B42:E42"/>
    <mergeCell ref="H42:J42"/>
    <mergeCell ref="K42:M42"/>
    <mergeCell ref="B39:E39"/>
    <mergeCell ref="H39:J39"/>
    <mergeCell ref="K39:M39"/>
    <mergeCell ref="B40:E40"/>
    <mergeCell ref="H40:J40"/>
    <mergeCell ref="K40:M40"/>
    <mergeCell ref="B37:E37"/>
    <mergeCell ref="H37:J37"/>
    <mergeCell ref="K37:M37"/>
    <mergeCell ref="B38:E38"/>
    <mergeCell ref="H38:J38"/>
    <mergeCell ref="K38:M38"/>
    <mergeCell ref="B35:E35"/>
    <mergeCell ref="H35:J35"/>
    <mergeCell ref="K35:M35"/>
    <mergeCell ref="B36:E36"/>
    <mergeCell ref="H36:J36"/>
    <mergeCell ref="K36:M36"/>
    <mergeCell ref="B33:E33"/>
    <mergeCell ref="H33:J33"/>
    <mergeCell ref="K33:M33"/>
    <mergeCell ref="B34:E34"/>
    <mergeCell ref="H34:J34"/>
    <mergeCell ref="K34:M34"/>
    <mergeCell ref="B31:E31"/>
    <mergeCell ref="H31:J31"/>
    <mergeCell ref="K31:M31"/>
    <mergeCell ref="B32:E32"/>
    <mergeCell ref="H32:J32"/>
    <mergeCell ref="K32:M32"/>
    <mergeCell ref="B29:E29"/>
    <mergeCell ref="H29:J29"/>
    <mergeCell ref="K29:M29"/>
    <mergeCell ref="B30:E30"/>
    <mergeCell ref="H30:J30"/>
    <mergeCell ref="K30:M30"/>
    <mergeCell ref="B27:E27"/>
    <mergeCell ref="H27:J27"/>
    <mergeCell ref="K27:M27"/>
    <mergeCell ref="B28:E28"/>
    <mergeCell ref="H28:J28"/>
    <mergeCell ref="K28:M28"/>
    <mergeCell ref="B25:E25"/>
    <mergeCell ref="H25:J25"/>
    <mergeCell ref="K25:M25"/>
    <mergeCell ref="B26:E26"/>
    <mergeCell ref="H26:J26"/>
    <mergeCell ref="K26:M26"/>
    <mergeCell ref="B23:E23"/>
    <mergeCell ref="H23:J23"/>
    <mergeCell ref="K23:M23"/>
    <mergeCell ref="B24:E24"/>
    <mergeCell ref="H24:J24"/>
    <mergeCell ref="K24:M24"/>
    <mergeCell ref="B21:E21"/>
    <mergeCell ref="H21:J21"/>
    <mergeCell ref="K21:M21"/>
    <mergeCell ref="B22:E22"/>
    <mergeCell ref="H22:J22"/>
    <mergeCell ref="K22:M22"/>
    <mergeCell ref="B189:E189"/>
    <mergeCell ref="H189:J189"/>
    <mergeCell ref="K189:M189"/>
    <mergeCell ref="B18:E18"/>
    <mergeCell ref="H18:J18"/>
    <mergeCell ref="K18:M18"/>
    <mergeCell ref="B19:E19"/>
    <mergeCell ref="H19:J19"/>
    <mergeCell ref="K19:M19"/>
    <mergeCell ref="B20:E20"/>
    <mergeCell ref="B187:E187"/>
    <mergeCell ref="H187:J187"/>
    <mergeCell ref="K187:M187"/>
    <mergeCell ref="B188:E188"/>
    <mergeCell ref="H188:J188"/>
    <mergeCell ref="K188:M188"/>
    <mergeCell ref="B185:E185"/>
    <mergeCell ref="H185:J185"/>
    <mergeCell ref="K185:M185"/>
    <mergeCell ref="B186:E186"/>
    <mergeCell ref="H186:J186"/>
    <mergeCell ref="K186:M186"/>
    <mergeCell ref="B183:E183"/>
    <mergeCell ref="H183:J183"/>
    <mergeCell ref="K183:M183"/>
    <mergeCell ref="B184:E184"/>
    <mergeCell ref="H184:J184"/>
    <mergeCell ref="K184:M184"/>
    <mergeCell ref="B181:E181"/>
    <mergeCell ref="H181:J181"/>
    <mergeCell ref="K181:M181"/>
    <mergeCell ref="B182:E182"/>
    <mergeCell ref="H182:J182"/>
    <mergeCell ref="K182:M182"/>
    <mergeCell ref="B179:E179"/>
    <mergeCell ref="H179:J179"/>
    <mergeCell ref="K179:M179"/>
    <mergeCell ref="B180:E180"/>
    <mergeCell ref="H180:J180"/>
    <mergeCell ref="K180:M180"/>
    <mergeCell ref="B177:E177"/>
    <mergeCell ref="H177:J177"/>
    <mergeCell ref="K177:M177"/>
    <mergeCell ref="B178:E178"/>
    <mergeCell ref="H178:J178"/>
    <mergeCell ref="K178:M178"/>
    <mergeCell ref="H174:J174"/>
    <mergeCell ref="K174:M174"/>
    <mergeCell ref="B175:E175"/>
    <mergeCell ref="H175:J175"/>
    <mergeCell ref="K175:M175"/>
    <mergeCell ref="B176:E176"/>
    <mergeCell ref="H176:J176"/>
    <mergeCell ref="K176:M176"/>
    <mergeCell ref="B203:E203"/>
    <mergeCell ref="H203:J203"/>
    <mergeCell ref="K203:M203"/>
    <mergeCell ref="B171:E171"/>
    <mergeCell ref="H171:J171"/>
    <mergeCell ref="K171:M171"/>
    <mergeCell ref="B172:E172"/>
    <mergeCell ref="H172:J172"/>
    <mergeCell ref="K172:M172"/>
    <mergeCell ref="B174:E174"/>
    <mergeCell ref="B201:E201"/>
    <mergeCell ref="H201:J201"/>
    <mergeCell ref="K201:M201"/>
    <mergeCell ref="B202:E202"/>
    <mergeCell ref="H202:J202"/>
    <mergeCell ref="K202:M202"/>
    <mergeCell ref="B199:E199"/>
    <mergeCell ref="H199:J199"/>
    <mergeCell ref="K199:M199"/>
    <mergeCell ref="B200:E200"/>
    <mergeCell ref="H200:J200"/>
    <mergeCell ref="K200:M200"/>
    <mergeCell ref="B197:E197"/>
    <mergeCell ref="H197:J197"/>
    <mergeCell ref="K197:M197"/>
    <mergeCell ref="B198:E198"/>
    <mergeCell ref="H198:J198"/>
    <mergeCell ref="K198:M198"/>
    <mergeCell ref="B195:E195"/>
    <mergeCell ref="H195:J195"/>
    <mergeCell ref="K195:M195"/>
    <mergeCell ref="B196:E196"/>
    <mergeCell ref="H196:J196"/>
    <mergeCell ref="K196:M196"/>
    <mergeCell ref="G256:M256"/>
    <mergeCell ref="N256:R256"/>
    <mergeCell ref="G257:M257"/>
    <mergeCell ref="N257:R257"/>
    <mergeCell ref="B192:E192"/>
    <mergeCell ref="H192:J192"/>
    <mergeCell ref="K192:M192"/>
    <mergeCell ref="B193:E193"/>
    <mergeCell ref="H193:J193"/>
    <mergeCell ref="K193:M193"/>
    <mergeCell ref="G253:M253"/>
    <mergeCell ref="N253:R253"/>
    <mergeCell ref="G254:M254"/>
    <mergeCell ref="N254:R254"/>
    <mergeCell ref="G255:M255"/>
    <mergeCell ref="N255:R255"/>
    <mergeCell ref="G250:M250"/>
    <mergeCell ref="N250:R250"/>
    <mergeCell ref="G251:M251"/>
    <mergeCell ref="N251:R251"/>
    <mergeCell ref="G252:M252"/>
    <mergeCell ref="N252:R252"/>
    <mergeCell ref="G247:M247"/>
    <mergeCell ref="N247:R247"/>
    <mergeCell ref="G248:M248"/>
    <mergeCell ref="N248:R248"/>
    <mergeCell ref="G249:M249"/>
    <mergeCell ref="N249:R249"/>
    <mergeCell ref="G244:M244"/>
    <mergeCell ref="N244:R244"/>
    <mergeCell ref="G245:M245"/>
    <mergeCell ref="N245:R245"/>
    <mergeCell ref="G246:M246"/>
    <mergeCell ref="N246:R246"/>
    <mergeCell ref="G241:M241"/>
    <mergeCell ref="N241:R241"/>
    <mergeCell ref="G242:M242"/>
    <mergeCell ref="N242:R242"/>
    <mergeCell ref="G243:M243"/>
    <mergeCell ref="N243:R243"/>
    <mergeCell ref="G238:M238"/>
    <mergeCell ref="N238:R238"/>
    <mergeCell ref="G239:M239"/>
    <mergeCell ref="N239:R239"/>
    <mergeCell ref="G240:M240"/>
    <mergeCell ref="N240:R240"/>
    <mergeCell ref="G235:M235"/>
    <mergeCell ref="N235:R235"/>
    <mergeCell ref="G236:M236"/>
    <mergeCell ref="N236:R236"/>
    <mergeCell ref="G237:M237"/>
    <mergeCell ref="N237:R237"/>
    <mergeCell ref="G232:M232"/>
    <mergeCell ref="N232:R232"/>
    <mergeCell ref="G233:M233"/>
    <mergeCell ref="N233:R233"/>
    <mergeCell ref="G234:M234"/>
    <mergeCell ref="N234:R234"/>
    <mergeCell ref="G229:M229"/>
    <mergeCell ref="N229:R229"/>
    <mergeCell ref="G230:M230"/>
    <mergeCell ref="N230:R230"/>
    <mergeCell ref="G231:M231"/>
    <mergeCell ref="N231:R231"/>
    <mergeCell ref="G226:M226"/>
    <mergeCell ref="N226:R226"/>
    <mergeCell ref="G227:M227"/>
    <mergeCell ref="N227:R227"/>
    <mergeCell ref="G228:M228"/>
    <mergeCell ref="N228:R228"/>
    <mergeCell ref="G223:M223"/>
    <mergeCell ref="N223:R223"/>
    <mergeCell ref="G224:M224"/>
    <mergeCell ref="N224:R224"/>
    <mergeCell ref="G225:M225"/>
    <mergeCell ref="N225:R225"/>
    <mergeCell ref="G220:M220"/>
    <mergeCell ref="N220:R220"/>
    <mergeCell ref="G221:M221"/>
    <mergeCell ref="N221:R221"/>
    <mergeCell ref="G222:M222"/>
    <mergeCell ref="N222:R222"/>
    <mergeCell ref="K169:M169"/>
    <mergeCell ref="K170:M170"/>
    <mergeCell ref="G218:M218"/>
    <mergeCell ref="N218:R218"/>
    <mergeCell ref="G219:M219"/>
    <mergeCell ref="N219:R219"/>
    <mergeCell ref="B194:E194"/>
    <mergeCell ref="H194:J194"/>
    <mergeCell ref="K194:M194"/>
    <mergeCell ref="K20:M20"/>
    <mergeCell ref="B190:E190"/>
    <mergeCell ref="B170:F170"/>
    <mergeCell ref="K210:M210"/>
    <mergeCell ref="H190:J190"/>
    <mergeCell ref="B169:E169"/>
    <mergeCell ref="K190:M190"/>
    <mergeCell ref="K191:M191"/>
    <mergeCell ref="H173:J173"/>
    <mergeCell ref="H211:J211"/>
    <mergeCell ref="K211:M211"/>
    <mergeCell ref="B17:F17"/>
    <mergeCell ref="B207:W207"/>
    <mergeCell ref="T210:W210"/>
    <mergeCell ref="H17:J17"/>
    <mergeCell ref="K17:M17"/>
    <mergeCell ref="T212:W212"/>
    <mergeCell ref="O212:R212"/>
    <mergeCell ref="B213:E213"/>
    <mergeCell ref="B205:E205"/>
    <mergeCell ref="B191:E191"/>
    <mergeCell ref="B173:E173"/>
    <mergeCell ref="B212:E212"/>
    <mergeCell ref="B211:F211"/>
    <mergeCell ref="B209:F210"/>
    <mergeCell ref="T211:W211"/>
    <mergeCell ref="O211:R211"/>
    <mergeCell ref="H20:J20"/>
    <mergeCell ref="B204:E204"/>
    <mergeCell ref="G209:G210"/>
    <mergeCell ref="S209:W209"/>
    <mergeCell ref="H205:J205"/>
    <mergeCell ref="H209:M209"/>
    <mergeCell ref="H204:J204"/>
    <mergeCell ref="K204:M204"/>
    <mergeCell ref="H169:J169"/>
    <mergeCell ref="K213:M213"/>
    <mergeCell ref="H191:J191"/>
    <mergeCell ref="H170:J170"/>
    <mergeCell ref="H213:J213"/>
    <mergeCell ref="H210:J210"/>
    <mergeCell ref="K205:M205"/>
    <mergeCell ref="P15:Q15"/>
    <mergeCell ref="G15:G16"/>
    <mergeCell ref="H15:M15"/>
    <mergeCell ref="K16:M16"/>
    <mergeCell ref="H16:J16"/>
    <mergeCell ref="O210:R210"/>
    <mergeCell ref="N209:R209"/>
    <mergeCell ref="K173:M173"/>
    <mergeCell ref="B11:W11"/>
    <mergeCell ref="N14:Q14"/>
    <mergeCell ref="G14:M14"/>
    <mergeCell ref="B13:F16"/>
    <mergeCell ref="S15:T15"/>
    <mergeCell ref="R14:T14"/>
    <mergeCell ref="G13:W13"/>
    <mergeCell ref="V15:W15"/>
    <mergeCell ref="N15:O15"/>
    <mergeCell ref="U15:U16"/>
    <mergeCell ref="U2:V2"/>
    <mergeCell ref="H6:W6"/>
    <mergeCell ref="H8:W8"/>
    <mergeCell ref="H9:W9"/>
    <mergeCell ref="R15:R16"/>
    <mergeCell ref="B4:W4"/>
    <mergeCell ref="B6:G6"/>
    <mergeCell ref="B8:G8"/>
    <mergeCell ref="E7:S7"/>
    <mergeCell ref="U14:W14"/>
    <mergeCell ref="G217:M217"/>
    <mergeCell ref="G216:M216"/>
    <mergeCell ref="N216:R216"/>
    <mergeCell ref="N217:R217"/>
  </mergeCells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20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0503769 (Ввод данных. Недетализ</vt:lpstr>
      <vt:lpstr>0503769 (Печать)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2026-04-02T10:42:23Z</dcterms:modified>
</cp:coreProperties>
</file>